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3848" yWindow="108" windowWidth="14712" windowHeight="10632"/>
  </bookViews>
  <sheets>
    <sheet name="Источники 23" sheetId="1" r:id="rId1"/>
  </sheets>
  <definedNames>
    <definedName name="_xlnm.Print_Area" localSheetId="0">'Источники 23'!$A$1:$D$51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1"/>
  <c r="D46" s="1"/>
  <c r="D43"/>
  <c r="D39"/>
  <c r="D41" s="1"/>
  <c r="D42" s="1"/>
  <c r="D38"/>
  <c r="D33"/>
  <c r="D32" s="1"/>
  <c r="D30"/>
  <c r="D28" s="1"/>
  <c r="D25"/>
  <c r="D24" s="1"/>
  <c r="D21"/>
  <c r="D20" s="1"/>
  <c r="D19"/>
  <c r="D18" s="1"/>
  <c r="C45"/>
  <c r="C46" s="1"/>
  <c r="C43"/>
  <c r="C39"/>
  <c r="C41" s="1"/>
  <c r="C42" s="1"/>
  <c r="C38"/>
  <c r="C33"/>
  <c r="C32" s="1"/>
  <c r="C30"/>
  <c r="C28" s="1"/>
  <c r="C25"/>
  <c r="C24" s="1"/>
  <c r="C21"/>
  <c r="C20" s="1"/>
  <c r="C19"/>
  <c r="C18" s="1"/>
  <c r="D17" l="1"/>
  <c r="D23"/>
  <c r="D22" s="1"/>
  <c r="C23"/>
  <c r="C22" s="1"/>
  <c r="C17"/>
  <c r="C15" s="1"/>
  <c r="D15" l="1"/>
</calcChain>
</file>

<file path=xl/sharedStrings.xml><?xml version="1.0" encoding="utf-8"?>
<sst xmlns="http://schemas.openxmlformats.org/spreadsheetml/2006/main" count="76" uniqueCount="76">
  <si>
    <t>в том числе:</t>
  </si>
  <si>
    <t>____________</t>
  </si>
  <si>
    <t>УТВЕРЖДЕНЫ</t>
  </si>
  <si>
    <t>ИСТОЧНИКИ</t>
  </si>
  <si>
    <t>Думы Кировской области</t>
  </si>
  <si>
    <t>Утверждено сводной бюджетной росписью      (тыс. рублей)</t>
  </si>
  <si>
    <t>Исполнено (тыс. рублей)</t>
  </si>
  <si>
    <t>решением Омутнинской районной</t>
  </si>
  <si>
    <t>Приложение № 5</t>
  </si>
  <si>
    <t>Наименование показателя</t>
  </si>
  <si>
    <t>Код бюджетной классификации</t>
  </si>
  <si>
    <t>Источники внутреннего финансирования дефицитов  бюджетов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</si>
  <si>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</si>
  <si>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</si>
  <si>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</si>
  <si>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 кредитных организаций в валюте Российской Федерации</t>
  </si>
  <si>
    <t>000 01 02 00 00 00 0000 700</t>
  </si>
  <si>
    <t>Привлечение муниципальными районами кредитов от кредитных организаций в валюте Российской Федерации</t>
  </si>
  <si>
    <t>936 01 02 00 00 05 0000 710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</si>
  <si>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</si>
  <si>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</si>
  <si>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</si>
  <si>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</si>
  <si>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000 01 03 00 00 00 0000 000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</si>
  <si>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</si>
  <si>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</si>
  <si>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</si>
  <si>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</si>
  <si>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>Привлечение кредитов из других бюджетов бюджетной системы Российской Федерации бюджетами муниципальных  районов   в валюте Российской Федерации</t>
  </si>
  <si>
    <t>936 01 03 01 00 05 0000 710</t>
  </si>
  <si>
    <t>Привлечение кредитов из других бюджетов бюджетной системы Российской Федерации бюджетами муниципальных  районов   в валюте Российской Федерации (бюджетные кредиты из федерального бюджета, предоставленные бюджету муниципального района на пополнение остатков средств на едином счете бюджета)</t>
  </si>
  <si>
    <t>936 01 03 01 00 05 0001 710</t>
  </si>
  <si>
    <t>Привлечение кредитов из других бюджетов бюджетной системы Российской Федерации бюджетами муниципальных  районов   в валюте Российской Федерации (бюджетные кредиты из областного бюджета, предоставленные  бюджету муниципального района в целях покрытия временных кассовых разрывов)</t>
  </si>
  <si>
    <t>936 01 03 01 00 05 0003 710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</si>
  <si>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</si>
  <si>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</si>
  <si>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 районов кредитов из других бюджетов бюджетной системы Российской Федерации  в валюте Российской Федерации (бюджетные кредиты из федерального бюджета, предоставленные бюджету муниципального района на пополнение остатков средств на едином счете бюджета)</t>
  </si>
  <si>
    <t>936 01 03 01 00 05 0001 810</t>
  </si>
  <si>
    <t>Погашение бюджетами муниципальных  районов кредитов из других бюджетов бюджетной системы Российской Федерации  в валюте Российской Федерации (бюджетные кредиты из областного бюджета, предоставленные  бюджету муниципального района на погашение кредитов, полученных муниципальным образованием от кредитных организаций)</t>
  </si>
  <si>
    <t>936 01 03 01 00 05 0002 810</t>
  </si>
  <si>
    <t>Погашение бюджетами муниципальных  районов кредитов из других бюджетов бюджетной системы Российской Федерации  в валюте Российской Федерации (бюджетные кредиты из областного бюджета, предоставленные  бюджету муниципального района в целях покрытия временных кассовых разрывов)</t>
  </si>
  <si>
    <t>936 01 03 01 00 05 0003 810</t>
  </si>
  <si>
    <t>Иные источники внутреннего финансирования дефицитов бюджетов</t>
  </si>
  <si>
    <t>000 01 06 00 00 00 0000 000</t>
  </si>
  <si>
    <t xml:space="preserve">Бюджетные кредиты, предоставленные внутри страны в валюте Российской Федерации 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</si>
  <si>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</si>
  <si>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</si>
  <si>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</si>
  <si>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другим бюджетам  бюджетной системы Российской Федерации из бюджетов  муниципальных  районов  в валюте Российской Федерации</t>
  </si>
  <si>
    <t>936 01 06 05 02 05 0000 640</t>
  </si>
  <si>
    <t>Предоставление  бюджетных кредитов внутри страны в валюте Российской Федерации</t>
  </si>
  <si>
    <t>000 01 06 05 00 00 0000 500</t>
  </si>
  <si>
    <t>Предоставление  бюджетных кредитов другим  бюджетам бюджетной системы Российской Федерации из бюджетов  муниципальных  районов в валюте Российской  Федерации</t>
  </si>
  <si>
    <t>936 01 06 05 02 05 0000 540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</si>
  <si>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</si>
  <si>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</si>
  <si>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</si>
  <si>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</si>
  <si>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</si>
  <si>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</si>
  <si>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</si>
  <si>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</si>
  <si>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 муниципальных  районов</t>
  </si>
  <si>
    <t>912 01 05 02 01 05 0000 510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</si>
  <si>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</si>
  <si>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</si>
  <si>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</si>
  <si>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</si>
  <si>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</si>
  <si>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</si>
  <si>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</si>
  <si>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912 01 05 02 01 05 0000 610</t>
  </si>
  <si>
    <t>финансирования дефицита бюджета муниципального образования Омутнинский  муниципальный  район Кировской области</t>
  </si>
  <si>
    <t xml:space="preserve"> по кодам классификации источников финансирования дефицитов бюджетов за 2023 год</t>
  </si>
  <si>
    <t>912 01 02 00 00 05 0000 810</t>
  </si>
  <si>
    <t>от  29.05.2024 № 19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</si>
</sst>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8"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2">
      <alignment horizontal="center" vertical="center" wrapText="1"/>
    </xf>
  </cellStyleXfs>
  <cellXfs count="31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164" fontId="2" fillId="2" borderId="0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2">
    <cellStyle name="xl2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0"/>
  <sheetViews>
    <sheetView tabSelected="1" zoomScaleNormal="100" zoomScaleSheetLayoutView="85" workbookViewId="0">
      <selection activeCell="C8" sqref="C8"/>
    </sheetView>
  </sheetViews>
  <sheetFormatPr defaultColWidth="9.109375" defaultRowHeight="18"/>
  <cols>
    <col min="1" max="1" width="73.33203125" style="1" customWidth="1"/>
    <col min="2" max="2" width="45.33203125" style="3" customWidth="1"/>
    <col min="3" max="3" width="21.44140625" style="1" customWidth="1"/>
    <col min="4" max="4" width="18.44140625" style="1" customWidth="1"/>
    <col min="5" max="16384" width="9.109375" style="1"/>
  </cols>
  <sheetData>
    <row r="1" spans="1:4" s="2" customFormat="1">
      <c r="C1" s="5" t="s">
        <v>8</v>
      </c>
    </row>
    <row r="2" spans="1:4" s="2" customFormat="1">
      <c r="C2" s="5"/>
    </row>
    <row r="3" spans="1:4" s="2" customFormat="1">
      <c r="C3" s="5" t="s">
        <v>2</v>
      </c>
    </row>
    <row r="4" spans="1:4" s="2" customFormat="1">
      <c r="C4" s="5"/>
    </row>
    <row r="5" spans="1:4">
      <c r="A5" s="7"/>
      <c r="C5" s="6" t="s">
        <v>7</v>
      </c>
    </row>
    <row r="6" spans="1:4" ht="18.75" customHeight="1">
      <c r="A6" s="7"/>
      <c r="C6" s="5" t="s">
        <v>4</v>
      </c>
    </row>
    <row r="7" spans="1:4" s="4" customFormat="1" ht="18.75" customHeight="1">
      <c r="A7" s="7"/>
      <c r="C7" s="5"/>
    </row>
    <row r="8" spans="1:4" ht="18.75" customHeight="1">
      <c r="A8" s="7"/>
      <c r="C8" s="5" t="s">
        <v>75</v>
      </c>
    </row>
    <row r="9" spans="1:4" s="4" customFormat="1" ht="18.75" customHeight="1">
      <c r="A9" s="7"/>
      <c r="B9" s="5"/>
    </row>
    <row r="10" spans="1:4">
      <c r="A10" s="30" t="s">
        <v>3</v>
      </c>
      <c r="B10" s="30"/>
      <c r="C10" s="30"/>
      <c r="D10" s="30"/>
    </row>
    <row r="11" spans="1:4" ht="18.75" customHeight="1">
      <c r="A11" s="30" t="s">
        <v>72</v>
      </c>
      <c r="B11" s="30"/>
      <c r="C11" s="30"/>
      <c r="D11" s="30"/>
    </row>
    <row r="12" spans="1:4" s="2" customFormat="1">
      <c r="A12" s="30" t="s">
        <v>73</v>
      </c>
      <c r="B12" s="30"/>
      <c r="C12" s="30"/>
      <c r="D12" s="30"/>
    </row>
    <row r="13" spans="1:4">
      <c r="A13" s="28"/>
      <c r="B13" s="28"/>
      <c r="C13" s="8"/>
    </row>
    <row r="14" spans="1:4" s="4" customFormat="1" ht="99.75" customHeight="1">
      <c r="A14" s="10" t="s">
        <v>9</v>
      </c>
      <c r="B14" s="10" t="s">
        <v>10</v>
      </c>
      <c r="C14" s="9" t="s">
        <v>5</v>
      </c>
      <c r="D14" s="10" t="s">
        <v>6</v>
      </c>
    </row>
    <row r="15" spans="1:4" s="4" customFormat="1" ht="34.799999999999997">
      <c r="A15" s="13" t="s">
        <v>11</v>
      </c>
      <c r="B15" s="25" t="s">
        <v>12</v>
      </c>
      <c r="C15" s="14">
        <f>C17+C22+C32+C38</f>
        <v>14823.801999999909</v>
      </c>
      <c r="D15" s="14">
        <f>D17+D22+D32+D38</f>
        <v>-22320.296000000089</v>
      </c>
    </row>
    <row r="16" spans="1:4" s="4" customFormat="1">
      <c r="A16" s="15" t="s">
        <v>0</v>
      </c>
      <c r="B16" s="26"/>
      <c r="C16" s="16"/>
      <c r="D16" s="16"/>
    </row>
    <row r="17" spans="1:4" s="4" customFormat="1" ht="34.799999999999997">
      <c r="A17" s="13" t="s">
        <v>13</v>
      </c>
      <c r="B17" s="25" t="s">
        <v>14</v>
      </c>
      <c r="C17" s="14">
        <f>C18-C20</f>
        <v>0</v>
      </c>
      <c r="D17" s="14">
        <f>D18-D20</f>
        <v>0</v>
      </c>
    </row>
    <row r="18" spans="1:4" s="4" customFormat="1" ht="36">
      <c r="A18" s="15" t="s">
        <v>15</v>
      </c>
      <c r="B18" s="25" t="s">
        <v>16</v>
      </c>
      <c r="C18" s="16">
        <f>C19</f>
        <v>22330</v>
      </c>
      <c r="D18" s="16">
        <f>D19</f>
        <v>22330</v>
      </c>
    </row>
    <row r="19" spans="1:4" s="4" customFormat="1" ht="36">
      <c r="A19" s="15" t="s">
        <v>17</v>
      </c>
      <c r="B19" s="26" t="s">
        <v>18</v>
      </c>
      <c r="C19" s="16">
        <f>22330</f>
        <v>22330</v>
      </c>
      <c r="D19" s="16">
        <f>22330</f>
        <v>22330</v>
      </c>
    </row>
    <row r="20" spans="1:4" s="4" customFormat="1" ht="36">
      <c r="A20" s="15" t="s">
        <v>19</v>
      </c>
      <c r="B20" s="25" t="s">
        <v>20</v>
      </c>
      <c r="C20" s="16">
        <f>C21</f>
        <v>22330</v>
      </c>
      <c r="D20" s="16">
        <f>D21</f>
        <v>22330</v>
      </c>
    </row>
    <row r="21" spans="1:4" s="4" customFormat="1" ht="36">
      <c r="A21" s="22" t="s">
        <v>21</v>
      </c>
      <c r="B21" s="26" t="s">
        <v>74</v>
      </c>
      <c r="C21" s="16">
        <f>22330</f>
        <v>22330</v>
      </c>
      <c r="D21" s="16">
        <f>22330</f>
        <v>22330</v>
      </c>
    </row>
    <row r="22" spans="1:4" s="4" customFormat="1" ht="34.799999999999997">
      <c r="A22" s="13" t="s">
        <v>22</v>
      </c>
      <c r="B22" s="25" t="s">
        <v>23</v>
      </c>
      <c r="C22" s="17">
        <f>C23</f>
        <v>-3662.25</v>
      </c>
      <c r="D22" s="17">
        <f>D23</f>
        <v>-3662.25</v>
      </c>
    </row>
    <row r="23" spans="1:4" s="4" customFormat="1" ht="36">
      <c r="A23" s="15" t="s">
        <v>24</v>
      </c>
      <c r="B23" s="26" t="s">
        <v>25</v>
      </c>
      <c r="C23" s="18">
        <f>C24-C28</f>
        <v>-3662.25</v>
      </c>
      <c r="D23" s="18">
        <f>D24-D28</f>
        <v>-3662.25</v>
      </c>
    </row>
    <row r="24" spans="1:4" s="4" customFormat="1" ht="54">
      <c r="A24" s="15" t="s">
        <v>26</v>
      </c>
      <c r="B24" s="25" t="s">
        <v>27</v>
      </c>
      <c r="C24" s="18">
        <f>C25</f>
        <v>0</v>
      </c>
      <c r="D24" s="18">
        <f>D25</f>
        <v>0</v>
      </c>
    </row>
    <row r="25" spans="1:4" s="4" customFormat="1" ht="54">
      <c r="A25" s="15" t="s">
        <v>28</v>
      </c>
      <c r="B25" s="26" t="s">
        <v>29</v>
      </c>
      <c r="C25" s="18">
        <f>C26+C27</f>
        <v>0</v>
      </c>
      <c r="D25" s="18">
        <f>D26+D27</f>
        <v>0</v>
      </c>
    </row>
    <row r="26" spans="1:4" s="4" customFormat="1" ht="108">
      <c r="A26" s="15" t="s">
        <v>30</v>
      </c>
      <c r="B26" s="26" t="s">
        <v>31</v>
      </c>
      <c r="C26" s="18">
        <v>0</v>
      </c>
      <c r="D26" s="18">
        <v>0</v>
      </c>
    </row>
    <row r="27" spans="1:4" s="4" customFormat="1" ht="108">
      <c r="A27" s="15" t="s">
        <v>32</v>
      </c>
      <c r="B27" s="26" t="s">
        <v>33</v>
      </c>
      <c r="C27" s="18">
        <v>0</v>
      </c>
      <c r="D27" s="18">
        <v>0</v>
      </c>
    </row>
    <row r="28" spans="1:4" s="4" customFormat="1" ht="54">
      <c r="A28" s="15" t="s">
        <v>34</v>
      </c>
      <c r="B28" s="25" t="s">
        <v>35</v>
      </c>
      <c r="C28" s="18">
        <f>C29+C30+C31</f>
        <v>3662.25</v>
      </c>
      <c r="D28" s="18">
        <f>D29+D30+D31</f>
        <v>3662.25</v>
      </c>
    </row>
    <row r="29" spans="1:4" s="4" customFormat="1" ht="108">
      <c r="A29" s="15" t="s">
        <v>36</v>
      </c>
      <c r="B29" s="26" t="s">
        <v>37</v>
      </c>
      <c r="C29" s="18">
        <v>0</v>
      </c>
      <c r="D29" s="18">
        <v>0</v>
      </c>
    </row>
    <row r="30" spans="1:4" s="4" customFormat="1" ht="108">
      <c r="A30" s="15" t="s">
        <v>38</v>
      </c>
      <c r="B30" s="26" t="s">
        <v>39</v>
      </c>
      <c r="C30" s="18">
        <f>3662.25</f>
        <v>3662.25</v>
      </c>
      <c r="D30" s="18">
        <f>3662.25</f>
        <v>3662.25</v>
      </c>
    </row>
    <row r="31" spans="1:4" s="4" customFormat="1" ht="108">
      <c r="A31" s="15" t="s">
        <v>40</v>
      </c>
      <c r="B31" s="26" t="s">
        <v>41</v>
      </c>
      <c r="C31" s="18">
        <v>0</v>
      </c>
      <c r="D31" s="18">
        <v>0</v>
      </c>
    </row>
    <row r="32" spans="1:4" s="4" customFormat="1" ht="34.799999999999997">
      <c r="A32" s="13" t="s">
        <v>42</v>
      </c>
      <c r="B32" s="25" t="s">
        <v>43</v>
      </c>
      <c r="C32" s="19">
        <f>C33</f>
        <v>0</v>
      </c>
      <c r="D32" s="19">
        <f>D33</f>
        <v>0</v>
      </c>
    </row>
    <row r="33" spans="1:4" s="4" customFormat="1" ht="34.799999999999997">
      <c r="A33" s="13" t="s">
        <v>44</v>
      </c>
      <c r="B33" s="25" t="s">
        <v>45</v>
      </c>
      <c r="C33" s="19">
        <f>C34-C36</f>
        <v>0</v>
      </c>
      <c r="D33" s="19">
        <f>D34-D36</f>
        <v>0</v>
      </c>
    </row>
    <row r="34" spans="1:4" s="4" customFormat="1" ht="36">
      <c r="A34" s="15" t="s">
        <v>46</v>
      </c>
      <c r="B34" s="26" t="s">
        <v>47</v>
      </c>
      <c r="C34" s="20">
        <v>0</v>
      </c>
      <c r="D34" s="20">
        <v>0</v>
      </c>
    </row>
    <row r="35" spans="1:4" s="4" customFormat="1" ht="72">
      <c r="A35" s="15" t="s">
        <v>48</v>
      </c>
      <c r="B35" s="26" t="s">
        <v>49</v>
      </c>
      <c r="C35" s="20">
        <v>0</v>
      </c>
      <c r="D35" s="20">
        <v>0</v>
      </c>
    </row>
    <row r="36" spans="1:4" s="4" customFormat="1" ht="36">
      <c r="A36" s="15" t="s">
        <v>50</v>
      </c>
      <c r="B36" s="26" t="s">
        <v>51</v>
      </c>
      <c r="C36" s="20">
        <v>0</v>
      </c>
      <c r="D36" s="20">
        <v>0</v>
      </c>
    </row>
    <row r="37" spans="1:4" s="4" customFormat="1" ht="54">
      <c r="A37" s="15" t="s">
        <v>52</v>
      </c>
      <c r="B37" s="26" t="s">
        <v>53</v>
      </c>
      <c r="C37" s="20">
        <v>0</v>
      </c>
      <c r="D37" s="20">
        <v>0</v>
      </c>
    </row>
    <row r="38" spans="1:4" s="4" customFormat="1" ht="34.799999999999997">
      <c r="A38" s="13" t="s">
        <v>54</v>
      </c>
      <c r="B38" s="25" t="s">
        <v>55</v>
      </c>
      <c r="C38" s="14">
        <f>C44-C40</f>
        <v>18486.051999999909</v>
      </c>
      <c r="D38" s="14">
        <f>D44-D40</f>
        <v>-18658.046000000089</v>
      </c>
    </row>
    <row r="39" spans="1:4" s="4" customFormat="1">
      <c r="A39" s="15" t="s">
        <v>56</v>
      </c>
      <c r="B39" s="26" t="s">
        <v>57</v>
      </c>
      <c r="C39" s="16">
        <f>C40</f>
        <v>1103913.06</v>
      </c>
      <c r="D39" s="16">
        <f>D40</f>
        <v>1143338.2860000001</v>
      </c>
    </row>
    <row r="40" spans="1:4" s="4" customFormat="1">
      <c r="A40" s="13" t="s">
        <v>58</v>
      </c>
      <c r="B40" s="25" t="s">
        <v>59</v>
      </c>
      <c r="C40" s="14">
        <v>1103913.06</v>
      </c>
      <c r="D40" s="14">
        <v>1143338.2860000001</v>
      </c>
    </row>
    <row r="41" spans="1:4" s="4" customFormat="1">
      <c r="A41" s="15" t="s">
        <v>60</v>
      </c>
      <c r="B41" s="26" t="s">
        <v>61</v>
      </c>
      <c r="C41" s="16">
        <f>C39</f>
        <v>1103913.06</v>
      </c>
      <c r="D41" s="16">
        <f>D39</f>
        <v>1143338.2860000001</v>
      </c>
    </row>
    <row r="42" spans="1:4" s="4" customFormat="1" ht="36">
      <c r="A42" s="15" t="s">
        <v>62</v>
      </c>
      <c r="B42" s="26" t="s">
        <v>63</v>
      </c>
      <c r="C42" s="16">
        <f>C41</f>
        <v>1103913.06</v>
      </c>
      <c r="D42" s="16">
        <f>D41</f>
        <v>1143338.2860000001</v>
      </c>
    </row>
    <row r="43" spans="1:4" s="4" customFormat="1">
      <c r="A43" s="15" t="s">
        <v>64</v>
      </c>
      <c r="B43" s="26" t="s">
        <v>65</v>
      </c>
      <c r="C43" s="16">
        <f>C44</f>
        <v>1122399.112</v>
      </c>
      <c r="D43" s="16">
        <f>D44</f>
        <v>1124680.24</v>
      </c>
    </row>
    <row r="44" spans="1:4" s="4" customFormat="1">
      <c r="A44" s="13" t="s">
        <v>66</v>
      </c>
      <c r="B44" s="25" t="s">
        <v>67</v>
      </c>
      <c r="C44" s="14">
        <v>1122399.112</v>
      </c>
      <c r="D44" s="14">
        <v>1124680.24</v>
      </c>
    </row>
    <row r="45" spans="1:4" s="4" customFormat="1">
      <c r="A45" s="21" t="s">
        <v>68</v>
      </c>
      <c r="B45" s="27" t="s">
        <v>69</v>
      </c>
      <c r="C45" s="16">
        <f>C44</f>
        <v>1122399.112</v>
      </c>
      <c r="D45" s="16">
        <f>D44</f>
        <v>1124680.24</v>
      </c>
    </row>
    <row r="46" spans="1:4" s="4" customFormat="1" ht="36">
      <c r="A46" s="21" t="s">
        <v>70</v>
      </c>
      <c r="B46" s="27" t="s">
        <v>71</v>
      </c>
      <c r="C46" s="16">
        <f>C45</f>
        <v>1122399.112</v>
      </c>
      <c r="D46" s="16">
        <f>D45</f>
        <v>1124680.24</v>
      </c>
    </row>
    <row r="47" spans="1:4" s="4" customFormat="1">
      <c r="A47" s="23"/>
      <c r="B47" s="23"/>
      <c r="C47" s="8"/>
    </row>
    <row r="48" spans="1:4" s="2" customFormat="1">
      <c r="A48" s="11"/>
      <c r="B48" s="12"/>
      <c r="C48" s="24"/>
    </row>
    <row r="49" spans="1:4" s="4" customFormat="1">
      <c r="A49" s="11"/>
      <c r="B49" s="12"/>
    </row>
    <row r="50" spans="1:4">
      <c r="A50" s="29" t="s">
        <v>1</v>
      </c>
      <c r="B50" s="29"/>
      <c r="C50" s="29"/>
      <c r="D50" s="29"/>
    </row>
  </sheetData>
  <mergeCells count="5">
    <mergeCell ref="A13:B13"/>
    <mergeCell ref="A50:D50"/>
    <mergeCell ref="A12:D12"/>
    <mergeCell ref="A11:D11"/>
    <mergeCell ref="A10:D10"/>
  </mergeCells>
  <pageMargins left="1.1811023622047245" right="0.78740157480314965" top="0.78740157480314965" bottom="0.78740157480314965" header="0" footer="0"/>
  <pageSetup paperSize="9" scale="50" orientation="portrait" r:id="rId1"/>
  <headerFooter differentFirst="1">
    <oddHeader>&amp;C&amp;P</oddHead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23</vt:lpstr>
      <vt:lpstr>'Источники 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Сморкалова Татьяна Владиславовна</dc:creator>
  <cp:lastModifiedBy>ucom01</cp:lastModifiedBy>
  <cp:lastPrinted>2024-05-31T14:10:34Z</cp:lastPrinted>
  <dcterms:created xsi:type="dcterms:W3CDTF">2022-10-10T07:44:49Z</dcterms:created>
  <dcterms:modified xsi:type="dcterms:W3CDTF">2024-05-31T14:10:53Z</dcterms:modified>
</cp:coreProperties>
</file>