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" windowWidth="13536" windowHeight="12492"/>
  </bookViews>
  <sheets>
    <sheet name="без учета счетов бюджета" sheetId="2" r:id="rId1"/>
  </sheets>
  <definedNames>
    <definedName name="_xlnm.Print_Titles" localSheetId="0">'без учета счетов бюджета'!$16:$17</definedName>
    <definedName name="_xlnm.Print_Area" localSheetId="0">'без учета счетов бюджета'!$A$1:$F$35</definedName>
  </definedNames>
  <calcPr calcId="125725"/>
</workbook>
</file>

<file path=xl/calcChain.xml><?xml version="1.0" encoding="utf-8"?>
<calcChain xmlns="http://schemas.openxmlformats.org/spreadsheetml/2006/main">
  <c r="E31" i="2"/>
  <c r="E30" s="1"/>
  <c r="E28"/>
  <c r="E26"/>
  <c r="E25" s="1"/>
  <c r="E21"/>
  <c r="E20" s="1"/>
  <c r="E19" l="1"/>
  <c r="D21"/>
  <c r="D31"/>
  <c r="D30" s="1"/>
  <c r="D28"/>
  <c r="D26"/>
  <c r="F30" l="1"/>
  <c r="F31"/>
  <c r="F32"/>
  <c r="D25"/>
  <c r="F28"/>
  <c r="F29"/>
  <c r="F26"/>
  <c r="F27"/>
  <c r="D20"/>
  <c r="F21"/>
  <c r="F24"/>
  <c r="F23"/>
  <c r="F25" l="1"/>
  <c r="D19"/>
  <c r="F20"/>
  <c r="F22"/>
  <c r="F19" l="1"/>
</calcChain>
</file>

<file path=xl/sharedStrings.xml><?xml version="1.0" encoding="utf-8"?>
<sst xmlns="http://schemas.openxmlformats.org/spreadsheetml/2006/main" count="60" uniqueCount="46">
  <si>
    <t>Утверждено сводной бюджетной росписью                (тыс. рублей)</t>
  </si>
  <si>
    <t>Факт            (тыс. рублей)</t>
  </si>
  <si>
    <t>Процент исполнения к плану года  (%)</t>
  </si>
  <si>
    <t>00</t>
  </si>
  <si>
    <t>_______________</t>
  </si>
  <si>
    <t>2</t>
  </si>
  <si>
    <t>3</t>
  </si>
  <si>
    <t>Код национального проекта</t>
  </si>
  <si>
    <t>Код направления</t>
  </si>
  <si>
    <t>Наименование</t>
  </si>
  <si>
    <t>00000</t>
  </si>
  <si>
    <t>Всего по национальным проектам</t>
  </si>
  <si>
    <t>A0</t>
  </si>
  <si>
    <t>Реализация мероприятий национального проекта "Культура"</t>
  </si>
  <si>
    <t>A1</t>
  </si>
  <si>
    <t>A2</t>
  </si>
  <si>
    <t>Федеральный проект "Культурная среда"</t>
  </si>
  <si>
    <t>55190</t>
  </si>
  <si>
    <t>Государственная поддержка отрасли культуры</t>
  </si>
  <si>
    <t>55190, 55191</t>
  </si>
  <si>
    <t>Федеральный проект "Творческие люди"</t>
  </si>
  <si>
    <t>E0</t>
  </si>
  <si>
    <t>Реализация мероприятий национального проекта "Образование"</t>
  </si>
  <si>
    <t>E1</t>
  </si>
  <si>
    <t>Федеральный проект "Современная школа"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</si>
  <si>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</si>
  <si>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1546Г, S546Г</t>
  </si>
  <si>
    <t>EВ</t>
  </si>
  <si>
    <t>Федеральный проект "Патриотическое воспитание граждан Российской Федерации"</t>
  </si>
  <si>
    <t>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</si>
  <si>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</si>
  <si>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P0</t>
  </si>
  <si>
    <t>Реализация мероприятий национального проекта "Демография"</t>
  </si>
  <si>
    <t>P5</t>
  </si>
  <si>
    <t>Федеральный проект "Спорт – норма жизни"</t>
  </si>
  <si>
    <t>Реализация государственной программы Кировской области "Развитие физической культуры и спорта"</t>
  </si>
  <si>
    <t>15010, S5010</t>
  </si>
  <si>
    <t>УТВЕРЖДЕНЫ</t>
  </si>
  <si>
    <t>решением Омутнинской</t>
  </si>
  <si>
    <t>районной Думы</t>
  </si>
  <si>
    <t>Кировской области</t>
  </si>
  <si>
    <t>Приложение № 6</t>
  </si>
  <si>
    <t>Расходы бюджета муниципального образования Омутнинский муниципальный район</t>
  </si>
  <si>
    <t xml:space="preserve"> соответствующих целей федеральных проектов, за 2023 год</t>
  </si>
  <si>
    <t>Кировской области на реализацию национальных проектов, направленных на достижение</t>
  </si>
  <si>
    <t>от 29.05.2024 № 19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</si>
</sst>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45">
    <xf numFmtId="0" fontId="0" fillId="0" borderId="0" xfId="0"/>
    <xf numFmtId="0" fontId="9" fillId="0" borderId="1" xfId="2" applyNumberFormat="1" applyFont="1" applyProtection="1"/>
    <xf numFmtId="0" fontId="8" fillId="0" borderId="0" xfId="0" applyFont="1" applyProtection="1">
      <protection locked="0"/>
    </xf>
    <xf numFmtId="0" fontId="9" fillId="0" borderId="1" xfId="1" applyNumberFormat="1" applyFont="1" applyAlignment="1" applyProtection="1">
      <alignment wrapText="1"/>
    </xf>
    <xf numFmtId="0" fontId="9" fillId="0" borderId="1" xfId="1" applyFont="1" applyAlignment="1">
      <alignment wrapText="1"/>
    </xf>
    <xf numFmtId="0" fontId="9" fillId="0" borderId="1" xfId="2" applyNumberFormat="1" applyFont="1" applyAlignment="1" applyProtection="1">
      <alignment horizontal="left"/>
    </xf>
    <xf numFmtId="49" fontId="10" fillId="0" borderId="7" xfId="0" applyNumberFormat="1" applyFont="1" applyBorder="1" applyAlignment="1">
      <alignment horizontal="center" vertical="center" wrapText="1"/>
    </xf>
    <xf numFmtId="49" fontId="7" fillId="0" borderId="4" xfId="8" applyNumberFormat="1" applyFont="1" applyBorder="1" applyAlignment="1" applyProtection="1">
      <alignment horizontal="center" vertical="center" shrinkToFit="1"/>
    </xf>
    <xf numFmtId="49" fontId="7" fillId="0" borderId="4" xfId="8" applyNumberFormat="1" applyFont="1" applyBorder="1" applyAlignment="1" applyProtection="1">
      <alignment horizontal="left" vertical="center" wrapText="1" shrinkToFit="1"/>
    </xf>
    <xf numFmtId="164" fontId="7" fillId="5" borderId="2" xfId="9" applyNumberFormat="1" applyFont="1" applyFill="1" applyAlignment="1" applyProtection="1">
      <alignment horizontal="center" vertical="center" shrinkToFit="1"/>
    </xf>
    <xf numFmtId="165" fontId="12" fillId="0" borderId="7" xfId="0" applyNumberFormat="1" applyFont="1" applyFill="1" applyBorder="1" applyAlignment="1">
      <alignment horizontal="center" vertical="center" wrapText="1"/>
    </xf>
    <xf numFmtId="49" fontId="9" fillId="0" borderId="4" xfId="8" applyNumberFormat="1" applyFont="1" applyBorder="1" applyAlignment="1" applyProtection="1">
      <alignment horizontal="center" vertical="center" shrinkToFit="1"/>
    </xf>
    <xf numFmtId="49" fontId="9" fillId="0" borderId="4" xfId="8" applyNumberFormat="1" applyFont="1" applyBorder="1" applyAlignment="1" applyProtection="1">
      <alignment horizontal="center" vertical="center" wrapText="1" shrinkToFit="1"/>
    </xf>
    <xf numFmtId="49" fontId="9" fillId="0" borderId="4" xfId="8" applyNumberFormat="1" applyFont="1" applyBorder="1" applyAlignment="1" applyProtection="1">
      <alignment horizontal="left" vertical="center" wrapText="1" shrinkToFit="1"/>
    </xf>
    <xf numFmtId="164" fontId="9" fillId="5" borderId="2" xfId="9" applyNumberFormat="1" applyFont="1" applyFill="1" applyAlignment="1" applyProtection="1">
      <alignment horizontal="center" vertical="center" shrinkToFit="1"/>
    </xf>
    <xf numFmtId="165" fontId="11" fillId="0" borderId="7" xfId="0" applyNumberFormat="1" applyFont="1" applyFill="1" applyBorder="1" applyAlignment="1">
      <alignment horizontal="center" vertical="center" wrapText="1"/>
    </xf>
    <xf numFmtId="0" fontId="9" fillId="0" borderId="1" xfId="5" applyNumberFormat="1" applyFont="1" applyAlignment="1" applyProtection="1"/>
    <xf numFmtId="0" fontId="9" fillId="0" borderId="1" xfId="5" applyFont="1" applyAlignment="1"/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Fill="1" applyAlignment="1">
      <alignment horizontal="left"/>
    </xf>
    <xf numFmtId="0" fontId="8" fillId="5" borderId="1" xfId="0" applyFont="1" applyFill="1" applyBorder="1" applyAlignment="1">
      <alignment vertical="center"/>
    </xf>
    <xf numFmtId="0" fontId="8" fillId="0" borderId="0" xfId="0" applyFont="1" applyFill="1" applyAlignment="1">
      <alignment horizontal="left" vertical="top"/>
    </xf>
    <xf numFmtId="0" fontId="8" fillId="5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1" xfId="14" applyNumberFormat="1" applyFont="1" applyAlignment="1" applyProtection="1">
      <alignment horizontal="center" wrapText="1"/>
    </xf>
    <xf numFmtId="0" fontId="9" fillId="0" borderId="1" xfId="14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1" xfId="1" applyNumberFormat="1" applyFont="1" applyProtection="1">
      <alignment wrapText="1"/>
    </xf>
    <xf numFmtId="0" fontId="9" fillId="0" borderId="1" xfId="1" applyFont="1">
      <alignment wrapText="1"/>
    </xf>
    <xf numFmtId="0" fontId="7" fillId="0" borderId="1" xfId="3" applyNumberFormat="1" applyFont="1" applyAlignment="1" applyProtection="1">
      <alignment horizontal="center" wrapText="1"/>
    </xf>
    <xf numFmtId="0" fontId="7" fillId="0" borderId="1" xfId="3" applyFont="1" applyAlignment="1">
      <alignment horizontal="center" wrapText="1"/>
    </xf>
    <xf numFmtId="0" fontId="7" fillId="0" borderId="1" xfId="4" applyNumberFormat="1" applyFont="1" applyAlignment="1" applyProtection="1">
      <alignment horizontal="center"/>
    </xf>
    <xf numFmtId="0" fontId="7" fillId="0" borderId="1" xfId="4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2" xfId="23" applyNumberFormat="1" applyFont="1" applyFill="1" applyBorder="1" applyAlignment="1" applyProtection="1">
      <alignment horizontal="center" vertical="center" wrapText="1"/>
    </xf>
    <xf numFmtId="0" fontId="9" fillId="0" borderId="3" xfId="23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9" fillId="0" borderId="2" xfId="6" applyNumberFormat="1" applyFont="1" applyProtection="1">
      <alignment horizontal="center" vertical="center" wrapText="1"/>
    </xf>
    <xf numFmtId="0" fontId="9" fillId="0" borderId="2" xfId="6" applyFont="1">
      <alignment horizontal="center" vertical="center" wrapText="1"/>
    </xf>
    <xf numFmtId="0" fontId="9" fillId="0" borderId="3" xfId="6" applyFont="1" applyBorder="1">
      <alignment horizontal="center" vertical="center" wrapText="1"/>
    </xf>
    <xf numFmtId="0" fontId="9" fillId="0" borderId="3" xfId="6" applyNumberFormat="1" applyFont="1" applyBorder="1" applyAlignment="1" applyProtection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1" xfId="1" applyNumberFormat="1" applyFont="1" applyAlignment="1" applyProtection="1">
      <alignment horizont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showGridLines="0" tabSelected="1" zoomScale="85" zoomScaleNormal="85" zoomScaleSheetLayoutView="100" workbookViewId="0">
      <selection activeCell="E9" sqref="E9"/>
    </sheetView>
  </sheetViews>
  <sheetFormatPr defaultColWidth="9.109375" defaultRowHeight="18" outlineLevelRow="1"/>
  <cols>
    <col min="1" max="1" width="14.109375" style="2" customWidth="1"/>
    <col min="2" max="2" width="12.109375" style="2" customWidth="1"/>
    <col min="3" max="3" width="50.33203125" style="2" customWidth="1"/>
    <col min="4" max="4" width="17.88671875" style="2" customWidth="1"/>
    <col min="5" max="5" width="18.109375" style="2" customWidth="1"/>
    <col min="6" max="6" width="16" style="2" customWidth="1"/>
    <col min="7" max="7" width="9.109375" style="2" customWidth="1"/>
    <col min="8" max="16384" width="9.109375" style="2"/>
  </cols>
  <sheetData>
    <row r="1" spans="1:7">
      <c r="A1" s="3"/>
      <c r="B1" s="3"/>
      <c r="C1" s="4"/>
      <c r="E1" s="18" t="s">
        <v>41</v>
      </c>
      <c r="F1" s="18"/>
      <c r="G1" s="1"/>
    </row>
    <row r="2" spans="1:7">
      <c r="A2" s="3"/>
      <c r="B2" s="3"/>
      <c r="C2" s="4"/>
      <c r="D2" s="5"/>
      <c r="E2" s="19"/>
      <c r="F2" s="19"/>
      <c r="G2" s="1"/>
    </row>
    <row r="3" spans="1:7">
      <c r="A3" s="3"/>
      <c r="B3" s="3"/>
      <c r="C3" s="4"/>
      <c r="D3" s="5"/>
      <c r="E3" s="18" t="s">
        <v>37</v>
      </c>
      <c r="F3" s="18"/>
      <c r="G3" s="1"/>
    </row>
    <row r="4" spans="1:7">
      <c r="A4" s="3"/>
      <c r="B4" s="3"/>
      <c r="C4" s="4"/>
      <c r="D4" s="5"/>
      <c r="E4" s="19"/>
      <c r="F4" s="19"/>
      <c r="G4" s="1"/>
    </row>
    <row r="5" spans="1:7">
      <c r="A5" s="3"/>
      <c r="B5" s="3"/>
      <c r="C5" s="4"/>
      <c r="D5" s="5"/>
      <c r="E5" s="20" t="s">
        <v>38</v>
      </c>
      <c r="F5" s="21"/>
      <c r="G5" s="1"/>
    </row>
    <row r="6" spans="1:7">
      <c r="A6" s="3"/>
      <c r="B6" s="3"/>
      <c r="C6" s="4"/>
      <c r="D6" s="5"/>
      <c r="E6" s="20" t="s">
        <v>39</v>
      </c>
      <c r="F6" s="21"/>
      <c r="G6" s="1"/>
    </row>
    <row r="7" spans="1:7">
      <c r="A7" s="3"/>
      <c r="B7" s="3"/>
      <c r="C7" s="4"/>
      <c r="D7" s="5"/>
      <c r="E7" s="22" t="s">
        <v>40</v>
      </c>
      <c r="F7" s="21"/>
      <c r="G7" s="1"/>
    </row>
    <row r="8" spans="1:7">
      <c r="A8" s="3"/>
      <c r="B8" s="3"/>
      <c r="C8" s="4"/>
      <c r="D8" s="5"/>
      <c r="E8" s="23"/>
      <c r="F8" s="24"/>
      <c r="G8" s="1"/>
    </row>
    <row r="9" spans="1:7">
      <c r="A9" s="3"/>
      <c r="B9" s="3"/>
      <c r="C9" s="4"/>
      <c r="D9" s="5"/>
      <c r="E9" s="18" t="s">
        <v>45</v>
      </c>
      <c r="F9" s="18"/>
      <c r="G9" s="1"/>
    </row>
    <row r="10" spans="1:7">
      <c r="A10" s="28"/>
      <c r="B10" s="28"/>
      <c r="C10" s="29"/>
      <c r="D10" s="29"/>
      <c r="E10" s="1"/>
      <c r="F10" s="1"/>
      <c r="G10" s="1"/>
    </row>
    <row r="11" spans="1:7">
      <c r="A11" s="44" t="s">
        <v>42</v>
      </c>
      <c r="B11" s="44"/>
      <c r="C11" s="44"/>
      <c r="D11" s="44"/>
      <c r="E11" s="44"/>
      <c r="F11" s="44"/>
      <c r="G11" s="1"/>
    </row>
    <row r="12" spans="1:7">
      <c r="A12" s="30" t="s">
        <v>44</v>
      </c>
      <c r="B12" s="30"/>
      <c r="C12" s="31"/>
      <c r="D12" s="31"/>
      <c r="E12" s="31"/>
      <c r="F12" s="27"/>
      <c r="G12" s="1"/>
    </row>
    <row r="13" spans="1:7">
      <c r="A13" s="30" t="s">
        <v>43</v>
      </c>
      <c r="B13" s="30"/>
      <c r="C13" s="31"/>
      <c r="D13" s="31"/>
      <c r="E13" s="31"/>
      <c r="F13" s="27"/>
      <c r="G13" s="1"/>
    </row>
    <row r="14" spans="1:7">
      <c r="A14" s="32"/>
      <c r="B14" s="32"/>
      <c r="C14" s="33"/>
      <c r="D14" s="33"/>
      <c r="E14" s="33"/>
      <c r="F14" s="34"/>
      <c r="G14" s="1"/>
    </row>
    <row r="15" spans="1:7">
      <c r="A15" s="16"/>
      <c r="B15" s="16"/>
      <c r="C15" s="17"/>
      <c r="D15" s="17"/>
      <c r="E15" s="17"/>
      <c r="F15" s="17"/>
      <c r="G15" s="1"/>
    </row>
    <row r="16" spans="1:7" ht="51.75" customHeight="1">
      <c r="A16" s="39" t="s">
        <v>7</v>
      </c>
      <c r="B16" s="42" t="s">
        <v>8</v>
      </c>
      <c r="C16" s="39" t="s">
        <v>9</v>
      </c>
      <c r="D16" s="35" t="s">
        <v>0</v>
      </c>
      <c r="E16" s="35" t="s">
        <v>1</v>
      </c>
      <c r="F16" s="37" t="s">
        <v>2</v>
      </c>
      <c r="G16" s="1"/>
    </row>
    <row r="17" spans="1:7" ht="43.5" customHeight="1">
      <c r="A17" s="40"/>
      <c r="B17" s="43"/>
      <c r="C17" s="41"/>
      <c r="D17" s="36"/>
      <c r="E17" s="36"/>
      <c r="F17" s="38"/>
      <c r="G17" s="1"/>
    </row>
    <row r="18" spans="1:7">
      <c r="A18" s="6">
        <v>1</v>
      </c>
      <c r="B18" s="6" t="s">
        <v>5</v>
      </c>
      <c r="C18" s="6" t="s">
        <v>6</v>
      </c>
      <c r="D18" s="6">
        <v>4</v>
      </c>
      <c r="E18" s="6">
        <v>5</v>
      </c>
      <c r="F18" s="6">
        <v>6</v>
      </c>
      <c r="G18" s="1"/>
    </row>
    <row r="19" spans="1:7">
      <c r="A19" s="7" t="s">
        <v>3</v>
      </c>
      <c r="B19" s="7" t="s">
        <v>10</v>
      </c>
      <c r="C19" s="8" t="s">
        <v>11</v>
      </c>
      <c r="D19" s="9">
        <f>D20+D25+D30</f>
        <v>59962.732999999993</v>
      </c>
      <c r="E19" s="9">
        <f>E20+E25+E30</f>
        <v>59962.712</v>
      </c>
      <c r="F19" s="10">
        <f t="shared" ref="F19:F25" si="0">E19/D19*100</f>
        <v>99.999964978247419</v>
      </c>
      <c r="G19" s="1"/>
    </row>
    <row r="20" spans="1:7" ht="34.799999999999997" outlineLevel="1">
      <c r="A20" s="7" t="s">
        <v>12</v>
      </c>
      <c r="B20" s="7" t="s">
        <v>10</v>
      </c>
      <c r="C20" s="8" t="s">
        <v>13</v>
      </c>
      <c r="D20" s="9">
        <f>D21+D23</f>
        <v>8820.2800000000007</v>
      </c>
      <c r="E20" s="9">
        <f>E21+E23</f>
        <v>8820.2800000000007</v>
      </c>
      <c r="F20" s="10">
        <f t="shared" si="0"/>
        <v>100</v>
      </c>
      <c r="G20" s="1"/>
    </row>
    <row r="21" spans="1:7" ht="34.799999999999997" outlineLevel="1">
      <c r="A21" s="7" t="s">
        <v>14</v>
      </c>
      <c r="B21" s="7" t="s">
        <v>10</v>
      </c>
      <c r="C21" s="8" t="s">
        <v>16</v>
      </c>
      <c r="D21" s="9">
        <f>D22</f>
        <v>8659</v>
      </c>
      <c r="E21" s="9">
        <f>E22</f>
        <v>8659</v>
      </c>
      <c r="F21" s="10">
        <f t="shared" si="0"/>
        <v>100</v>
      </c>
      <c r="G21" s="1"/>
    </row>
    <row r="22" spans="1:7" ht="36" outlineLevel="1">
      <c r="A22" s="11" t="s">
        <v>14</v>
      </c>
      <c r="B22" s="12" t="s">
        <v>19</v>
      </c>
      <c r="C22" s="13" t="s">
        <v>18</v>
      </c>
      <c r="D22" s="14">
        <v>8659</v>
      </c>
      <c r="E22" s="14">
        <v>8659</v>
      </c>
      <c r="F22" s="15">
        <f t="shared" si="0"/>
        <v>100</v>
      </c>
      <c r="G22" s="1"/>
    </row>
    <row r="23" spans="1:7" ht="34.799999999999997" outlineLevel="1">
      <c r="A23" s="7" t="s">
        <v>15</v>
      </c>
      <c r="B23" s="7" t="s">
        <v>10</v>
      </c>
      <c r="C23" s="8" t="s">
        <v>20</v>
      </c>
      <c r="D23" s="9">
        <v>161.28</v>
      </c>
      <c r="E23" s="9">
        <v>161.28</v>
      </c>
      <c r="F23" s="10">
        <f t="shared" si="0"/>
        <v>100</v>
      </c>
      <c r="G23" s="1"/>
    </row>
    <row r="24" spans="1:7" ht="36" outlineLevel="1">
      <c r="A24" s="11" t="s">
        <v>15</v>
      </c>
      <c r="B24" s="12" t="s">
        <v>17</v>
      </c>
      <c r="C24" s="13" t="s">
        <v>18</v>
      </c>
      <c r="D24" s="14">
        <v>161.28</v>
      </c>
      <c r="E24" s="14">
        <v>161.28</v>
      </c>
      <c r="F24" s="15">
        <f t="shared" si="0"/>
        <v>100</v>
      </c>
      <c r="G24" s="1"/>
    </row>
    <row r="25" spans="1:7" ht="34.799999999999997" outlineLevel="1">
      <c r="A25" s="7" t="s">
        <v>21</v>
      </c>
      <c r="B25" s="7" t="s">
        <v>10</v>
      </c>
      <c r="C25" s="8" t="s">
        <v>22</v>
      </c>
      <c r="D25" s="9">
        <f>D26+D28</f>
        <v>2847.2</v>
      </c>
      <c r="E25" s="9">
        <f>E26+E28</f>
        <v>2847.1790000000001</v>
      </c>
      <c r="F25" s="10">
        <f t="shared" si="0"/>
        <v>99.999262433267774</v>
      </c>
      <c r="G25" s="1"/>
    </row>
    <row r="26" spans="1:7" ht="34.799999999999997" outlineLevel="1">
      <c r="A26" s="7" t="s">
        <v>23</v>
      </c>
      <c r="B26" s="7" t="s">
        <v>10</v>
      </c>
      <c r="C26" s="8" t="s">
        <v>24</v>
      </c>
      <c r="D26" s="9">
        <f>D27</f>
        <v>909.3</v>
      </c>
      <c r="E26" s="9">
        <f>E27</f>
        <v>909.3</v>
      </c>
      <c r="F26" s="10">
        <f t="shared" ref="F26:F32" si="1">E26/D26*100</f>
        <v>100</v>
      </c>
      <c r="G26" s="1"/>
    </row>
    <row r="27" spans="1:7" ht="126">
      <c r="A27" s="11" t="s">
        <v>23</v>
      </c>
      <c r="B27" s="12" t="s">
        <v>26</v>
      </c>
      <c r="C27" s="13" t="s">
        <v>25</v>
      </c>
      <c r="D27" s="14">
        <v>909.3</v>
      </c>
      <c r="E27" s="14">
        <v>909.3</v>
      </c>
      <c r="F27" s="15">
        <f t="shared" si="1"/>
        <v>100</v>
      </c>
      <c r="G27" s="1"/>
    </row>
    <row r="28" spans="1:7" ht="52.2" outlineLevel="1">
      <c r="A28" s="7" t="s">
        <v>27</v>
      </c>
      <c r="B28" s="7" t="s">
        <v>10</v>
      </c>
      <c r="C28" s="8" t="s">
        <v>28</v>
      </c>
      <c r="D28" s="9">
        <f>D29</f>
        <v>1937.9</v>
      </c>
      <c r="E28" s="9">
        <f>E29</f>
        <v>1937.8789999999999</v>
      </c>
      <c r="F28" s="10">
        <f t="shared" si="1"/>
        <v>99.998916352752971</v>
      </c>
      <c r="G28" s="1"/>
    </row>
    <row r="29" spans="1:7" ht="101.25" customHeight="1">
      <c r="A29" s="11" t="s">
        <v>27</v>
      </c>
      <c r="B29" s="12" t="s">
        <v>29</v>
      </c>
      <c r="C29" s="13" t="s">
        <v>30</v>
      </c>
      <c r="D29" s="14">
        <v>1937.9</v>
      </c>
      <c r="E29" s="14">
        <v>1937.8789999999999</v>
      </c>
      <c r="F29" s="15">
        <f t="shared" si="1"/>
        <v>99.998916352752971</v>
      </c>
      <c r="G29" s="1"/>
    </row>
    <row r="30" spans="1:7" ht="50.25" customHeight="1" outlineLevel="1">
      <c r="A30" s="7" t="s">
        <v>31</v>
      </c>
      <c r="B30" s="7" t="s">
        <v>10</v>
      </c>
      <c r="C30" s="8" t="s">
        <v>32</v>
      </c>
      <c r="D30" s="9">
        <f>D31</f>
        <v>48295.252999999997</v>
      </c>
      <c r="E30" s="9">
        <f>E31</f>
        <v>48295.252999999997</v>
      </c>
      <c r="F30" s="10">
        <f t="shared" ref="F30" si="2">E30/D30*100</f>
        <v>100</v>
      </c>
      <c r="G30" s="1"/>
    </row>
    <row r="31" spans="1:7" ht="34.799999999999997" outlineLevel="1">
      <c r="A31" s="7" t="s">
        <v>33</v>
      </c>
      <c r="B31" s="7" t="s">
        <v>10</v>
      </c>
      <c r="C31" s="8" t="s">
        <v>34</v>
      </c>
      <c r="D31" s="9">
        <f>D32</f>
        <v>48295.252999999997</v>
      </c>
      <c r="E31" s="9">
        <f>E32</f>
        <v>48295.252999999997</v>
      </c>
      <c r="F31" s="10">
        <f t="shared" si="1"/>
        <v>100</v>
      </c>
      <c r="G31" s="1"/>
    </row>
    <row r="32" spans="1:7" ht="59.25" customHeight="1" outlineLevel="1">
      <c r="A32" s="11" t="s">
        <v>33</v>
      </c>
      <c r="B32" s="12" t="s">
        <v>36</v>
      </c>
      <c r="C32" s="13" t="s">
        <v>35</v>
      </c>
      <c r="D32" s="14">
        <v>48295.252999999997</v>
      </c>
      <c r="E32" s="14">
        <v>48295.252999999997</v>
      </c>
      <c r="F32" s="15">
        <f t="shared" si="1"/>
        <v>100</v>
      </c>
      <c r="G32" s="1"/>
    </row>
    <row r="33" spans="1:7">
      <c r="A33" s="1"/>
      <c r="B33" s="1"/>
      <c r="C33" s="1"/>
      <c r="D33" s="1"/>
      <c r="E33" s="1"/>
      <c r="F33" s="1"/>
      <c r="G33" s="1"/>
    </row>
    <row r="34" spans="1:7">
      <c r="A34" s="1"/>
      <c r="B34" s="1"/>
      <c r="C34" s="1"/>
      <c r="D34" s="1"/>
      <c r="E34" s="1"/>
      <c r="F34" s="1"/>
      <c r="G34" s="1"/>
    </row>
    <row r="35" spans="1:7" ht="21" customHeight="1">
      <c r="A35" s="25" t="s">
        <v>4</v>
      </c>
      <c r="B35" s="25"/>
      <c r="C35" s="26"/>
      <c r="D35" s="26"/>
      <c r="E35" s="27"/>
      <c r="F35" s="27"/>
      <c r="G35" s="1"/>
    </row>
  </sheetData>
  <mergeCells count="13">
    <mergeCell ref="E8:F8"/>
    <mergeCell ref="A35:F35"/>
    <mergeCell ref="A10:D10"/>
    <mergeCell ref="A12:F12"/>
    <mergeCell ref="A14:F14"/>
    <mergeCell ref="D16:D17"/>
    <mergeCell ref="F16:F17"/>
    <mergeCell ref="A16:A17"/>
    <mergeCell ref="C16:C17"/>
    <mergeCell ref="E16:E17"/>
    <mergeCell ref="B16:B17"/>
    <mergeCell ref="A13:F13"/>
    <mergeCell ref="A11:F11"/>
  </mergeCells>
  <pageMargins left="1.3779527559055118" right="0.78740157480314965" top="0.78740157480314965" bottom="0.78740157480314965" header="0" footer="0"/>
  <pageSetup paperSize="9" scale="6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ANAL_ISP_BUDG&lt;/Code&gt;&#10;  &lt;ObjectCode&gt;SQUERY_ANAL_ISP_BUDG&lt;/ObjectCode&gt;&#10;  &lt;DocName&gt;Бояршинова (ДУМА)(Аналитический отчет по исполнению бюджета с произвольной группировкой)&lt;/DocName&gt;&#10;  &lt;VariantName&gt;Бояршинова (ДУМА)&lt;/VariantName&gt;&#10;  &lt;VariantLink&gt;253922806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DD5FE5D-AD5C-4C44-8D45-D2AD2A98A2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2024-05-31T14:11:35Z</cp:lastPrinted>
  <dcterms:created xsi:type="dcterms:W3CDTF">2023-04-13T10:17:43Z</dcterms:created>
  <dcterms:modified xsi:type="dcterms:W3CDTF">2024-05-31T14:11:57Z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Бояршинова (ДУМА)(Аналитический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Бояршинова (ДУМА)(2).xlsx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22.1.1542.178126158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