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бюджета'!$C$1:$C$102</definedName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F9" i="2"/>
  <c r="E9" i="2"/>
  <c r="G9" i="2" l="1"/>
</calcChain>
</file>

<file path=xl/sharedStrings.xml><?xml version="1.0" encoding="utf-8"?>
<sst xmlns="http://schemas.openxmlformats.org/spreadsheetml/2006/main" count="380" uniqueCount="87">
  <si>
    <t xml:space="preserve">    Управление культуры администрации муниципального образования Омутнинский муниципальный район Кировской области</t>
  </si>
  <si>
    <t>902</t>
  </si>
  <si>
    <t>000</t>
  </si>
  <si>
    <t xml:space="preserve">      ОБЩЕГОСУДАРСТВЕННЫЕ ВОПРОСЫ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</si>
  <si>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</si>
  <si>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Другие общегосударственные вопросы</t>
  </si>
  <si>
    <t xml:space="preserve">      ОБРАЗОВАНИЕ</t>
  </si>
  <si>
    <t xml:space="preserve">        Дополнительное образование детей</t>
  </si>
  <si>
    <t xml:space="preserve">        Профессиональная подготовка, переподготовка и повышение квалификации</t>
  </si>
  <si>
    <t xml:space="preserve">      КУЛЬТУРА, КИНЕМАТОГРАФИЯ</t>
  </si>
  <si>
    <t xml:space="preserve">        Культура</t>
  </si>
  <si>
    <t xml:space="preserve">        Другие вопросы в области культуры, кинематографии</t>
  </si>
  <si>
    <t xml:space="preserve">      СОЦИАЛЬНАЯ ПОЛИТИКА</t>
  </si>
  <si>
    <t xml:space="preserve">        Социальное обеспечение населения</t>
  </si>
  <si>
    <t xml:space="preserve">    Управление образования администрации муниципального образования Омутнинский муниципальный район Кировской области</t>
  </si>
  <si>
    <t>903</t>
  </si>
  <si>
    <t xml:space="preserve">        Дошкольное образование</t>
  </si>
  <si>
    <t xml:space="preserve">        Общее образование</t>
  </si>
  <si>
    <t xml:space="preserve">        Другие вопросы в области образования</t>
  </si>
  <si>
    <t xml:space="preserve">        Охрана семьи и детства</t>
  </si>
  <si>
    <t xml:space="preserve">    финансовое управление администрации муниципального образования Омутнинский муниципальный район Кировской области</t>
  </si>
  <si>
    <t>912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</si>
  <si>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</si>
  <si>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Резервные фонды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</si>
  <si>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</si>
  <si>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</si>
  <si>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 xml:space="preserve">      МЕЖБЮДЖЕТНЫЕ ТРАНСФЕРТЫ ОБЩЕГО ХАРАКТЕРА БЮДЖЕТАМ БЮДЖЕТНОЙ СИСТЕМЫ РОССИЙСКОЙ ФЕДЕРАЦИИ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</si>
  <si>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</si>
  <si>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 xml:space="preserve">        Прочие межбюджетные трансферты общего характера</t>
  </si>
  <si>
    <t xml:space="preserve">    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</si>
  <si>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919</t>
  </si>
  <si>
    <t xml:space="preserve">      НАЦИОНАЛЬНАЯ ЭКОНОМИКА</t>
  </si>
  <si>
    <t xml:space="preserve">        Сельское хозяйство и рыболовство</t>
  </si>
  <si>
    <t xml:space="preserve">        Водное хозяйство</t>
  </si>
  <si>
    <t xml:space="preserve">        Дорожное хозяйство (дорожные фонды)</t>
  </si>
  <si>
    <t xml:space="preserve">      ЖИЛИЩНО-КОММУНАЛЬНОЕ ХОЗЯЙСТВО</t>
  </si>
  <si>
    <t xml:space="preserve">        Коммунальное хозяйство</t>
  </si>
  <si>
    <t xml:space="preserve">    Администрация муниципального образования Омутнинский муниципальный район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</si>
  <si>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</si>
  <si>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</si>
  <si>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Судебная система</t>
  </si>
  <si>
    <t xml:space="preserve">        Обеспечение проведения выборов и референдумов</t>
  </si>
  <si>
    <t xml:space="preserve">      НАЦИОНАЛЬНАЯ БЕЗОПАСНОСТЬ И ПРАВООХРАНИТЕЛЬНАЯ ДЕЯТЕЛЬНОСТЬ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</si>
  <si>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</si>
  <si>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 xml:space="preserve">        Транспорт</t>
  </si>
  <si>
    <t xml:space="preserve">      ОХРАНА ОКРУЖАЮЩЕЙ СРЕДЫ</t>
  </si>
  <si>
    <t xml:space="preserve">        Другие вопросы в области охраны окружающей среды</t>
  </si>
  <si>
    <t xml:space="preserve">        Пенсионное обеспечение</t>
  </si>
  <si>
    <t xml:space="preserve">      ФИЗИЧЕСКАЯ КУЛЬТУРА И СПОРТ</t>
  </si>
  <si>
    <t xml:space="preserve">        Массовый спорт</t>
  </si>
  <si>
    <t xml:space="preserve">    Представительный орган муниципального образования Омутнинский муниципальный район Кировской области Омутнинская районная Дума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</si>
  <si>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</si>
  <si>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</si>
  <si>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КОНТРОЛЬНО-СЧЕТНАЯ КОМИССИЯ МУНИЦИПАЛЬНОГО ОБРАЗОВАНИЯ ОМУТНИНСКИЙ МУНИЦИПАЛЬНЫЙ РАЙОН КИРОВСКОЙ ОБЛАСТИ</t>
  </si>
  <si>
    <t>947</t>
  </si>
  <si>
    <t xml:space="preserve">    Муниципальное казенное учреждение Управление по физической культуре, спорту, туризму и работе с молодежью администрации муниципального образования Омутнинский муниципальный район Кировской области</t>
  </si>
  <si>
    <t>954</t>
  </si>
  <si>
    <t xml:space="preserve">        Молодежная политика</t>
  </si>
  <si>
    <t xml:space="preserve">        Спорт высших достижений</t>
  </si>
  <si>
    <t xml:space="preserve">        Другие вопросы в области физической культуры и спорта</t>
  </si>
  <si>
    <t>Приложение № 4 к отчету</t>
  </si>
  <si>
    <t>ВЕДОМСТВЕННАЯ СТРУКТУРА</t>
  </si>
  <si>
    <t>расходов бюджета муниципального образования Омутнинский муниципальный район Кировской области</t>
  </si>
  <si>
    <t>за 9 месяцев 2023 года</t>
  </si>
  <si>
    <t>Всего расходов</t>
  </si>
  <si>
    <t>00</t>
  </si>
  <si>
    <t>01</t>
  </si>
  <si>
    <t>07</t>
  </si>
  <si>
    <t>08</t>
  </si>
  <si>
    <t>10</t>
  </si>
  <si>
    <t>13</t>
  </si>
  <si>
    <t>14</t>
  </si>
  <si>
    <t>04</t>
  </si>
  <si>
    <t>05</t>
  </si>
  <si>
    <t>03</t>
  </si>
  <si>
    <t>06</t>
  </si>
  <si>
    <t>11</t>
  </si>
  <si>
    <t>02</t>
  </si>
  <si>
    <t>09</t>
  </si>
  <si>
    <t>________________</t>
  </si>
  <si>
    <t>Наименование расходов</t>
  </si>
  <si>
    <t>Ведомство</t>
  </si>
  <si>
    <t>Раздел</t>
  </si>
  <si>
    <t>Подраздел</t>
  </si>
  <si>
    <t>Утверждено сводной бюджетной росписью                (тыс. рублей)</t>
  </si>
  <si>
    <t>Факт              (тыс. рублей)</t>
  </si>
  <si>
    <t>Процент исполнения 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</si>
</sst>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0">
    <xf numFmtId="0" fontId="0" fillId="0" borderId="0" xfId="0"/>
    <xf numFmtId="0" fontId="8" fillId="0" borderId="1" xfId="1" applyNumberFormat="1" applyFont="1" applyAlignment="1" applyProtection="1">
      <alignment wrapText="1"/>
    </xf>
    <xf numFmtId="0" fontId="8" fillId="0" borderId="1" xfId="1" applyFont="1" applyAlignment="1">
      <alignment wrapText="1"/>
    </xf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7" fillId="0" borderId="2" xfId="6" applyFont="1" applyAlignment="1">
      <alignment horizontal="left" vertical="center" wrapText="1"/>
    </xf>
    <xf numFmtId="49" fontId="7" fillId="0" borderId="2" xfId="6" applyNumberFormat="1" applyFo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7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4" fontId="7" fillId="0" borderId="2" xfId="6" applyNumberFormat="1" applyFont="1" applyAlignment="1">
      <alignment horizontal="center" vertical="top" wrapText="1"/>
    </xf>
    <xf numFmtId="49" fontId="8" fillId="0" borderId="2" xfId="8" applyNumberFormat="1" applyFont="1" applyProtection="1">
      <alignment horizontal="center" vertical="top" shrinkToFit="1"/>
    </xf>
    <xf numFmtId="1" fontId="7" fillId="0" borderId="2" xfId="8" applyNumberFormat="1" applyFont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64" fontId="8" fillId="5" borderId="2" xfId="9" applyNumberFormat="1" applyFont="1" applyFill="1" applyProtection="1">
      <alignment horizontal="right" vertical="top" shrinkToFit="1"/>
    </xf>
    <xf numFmtId="4" fontId="8" fillId="0" borderId="2" xfId="6" applyNumberFormat="1" applyFont="1" applyAlignment="1">
      <alignment horizontal="center" vertical="top" wrapText="1"/>
    </xf>
    <xf numFmtId="164" fontId="7" fillId="0" borderId="2" xfId="6" applyNumberFormat="1" applyFont="1" applyAlignment="1">
      <alignment horizontal="right" vertical="center" wrapText="1"/>
    </xf>
    <xf numFmtId="0" fontId="8" fillId="0" borderId="5" xfId="5" applyNumberFormat="1" applyFont="1" applyBorder="1" applyAlignment="1" applyProtection="1"/>
    <xf numFmtId="0" fontId="8" fillId="0" borderId="1" xfId="5" applyNumberFormat="1" applyFont="1" applyBorder="1" applyAlignment="1" applyProtection="1"/>
    <xf numFmtId="0" fontId="8" fillId="5" borderId="3" xfId="6" applyNumberFormat="1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8" fillId="0" borderId="6" xfId="23" applyNumberFormat="1" applyFont="1" applyFill="1" applyBorder="1" applyAlignment="1" applyProtection="1">
      <alignment horizontal="center" vertical="center" wrapText="1"/>
    </xf>
    <xf numFmtId="0" fontId="8" fillId="0" borderId="6" xfId="23" applyNumberFormat="1" applyFont="1" applyFill="1" applyBorder="1" applyAlignment="1">
      <alignment horizontal="center" vertical="center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5" borderId="2" xfId="6" applyNumberFormat="1" applyFont="1" applyFill="1" applyProtection="1">
      <alignment horizontal="center" vertical="center" wrapText="1"/>
    </xf>
    <xf numFmtId="0" fontId="8" fillId="5" borderId="2" xfId="6" applyFont="1" applyFill="1">
      <alignment horizontal="center" vertical="center" wrapText="1"/>
    </xf>
    <xf numFmtId="0" fontId="8" fillId="0" borderId="1" xfId="14" applyNumberFormat="1" applyFont="1" applyAlignment="1" applyProtection="1">
      <alignment horizontal="center" wrapText="1"/>
    </xf>
    <xf numFmtId="0" fontId="8" fillId="0" borderId="1" xfId="14" applyFont="1" applyAlignment="1">
      <alignment horizontal="center" wrapText="1"/>
    </xf>
    <xf numFmtId="0" fontId="0" fillId="0" borderId="0" xfId="0" applyAlignment="1">
      <alignment horizontal="center" wrapText="1"/>
    </xf>
    <xf numFmtId="0" fontId="11" fillId="0" borderId="6" xfId="0" applyFont="1" applyFill="1" applyBorder="1" applyAlignment="1">
      <alignment horizontal="center" vertical="center" wrapText="1"/>
    </xf>
    <xf numFmtId="0" fontId="8" fillId="0" borderId="1" xfId="1" applyFont="1" applyAlignment="1">
      <alignment horizontal="right" wrapText="1"/>
    </xf>
    <xf numFmtId="0" fontId="9" fillId="0" borderId="0" xfId="0" applyFont="1" applyAlignment="1">
      <alignment horizontal="right"/>
    </xf>
    <xf numFmtId="0" fontId="7" fillId="0" borderId="1" xfId="3" applyNumberFormat="1" applyFont="1" applyAlignment="1" applyProtection="1">
      <alignment horizontal="center" wrapText="1"/>
    </xf>
    <xf numFmtId="0" fontId="7" fillId="0" borderId="1" xfId="3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1" xfId="4" applyNumberFormat="1" applyFont="1" applyAlignment="1" applyProtection="1">
      <alignment horizontal="center" wrapText="1"/>
    </xf>
    <xf numFmtId="0" fontId="7" fillId="0" borderId="1" xfId="4" applyFont="1" applyAlignment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2"/>
  <sheetViews>
    <sheetView showGridLines="0" tabSelected="1" view="pageBreakPreview" zoomScaleNormal="100" zoomScaleSheetLayoutView="100" workbookViewId="0">
      <selection activeCell="A4" sqref="A4:G4"/>
    </sheetView>
  </sheetViews>
  <sheetFormatPr defaultRowHeight="15.75" outlineLevelRow="2" x14ac:dyDescent="0.25"/>
  <cols>
    <col min="1" max="1" width="65.140625" style="4" customWidth="1"/>
    <col min="2" max="4" width="7.7109375" style="4" customWidth="1"/>
    <col min="5" max="5" width="14.7109375" style="4" customWidth="1"/>
    <col min="6" max="6" width="14.5703125" style="4" customWidth="1"/>
    <col min="7" max="7" width="13.7109375" style="4" customWidth="1"/>
    <col min="8" max="16384" width="9.140625" style="4"/>
  </cols>
  <sheetData>
    <row r="1" spans="1:7" x14ac:dyDescent="0.25">
      <c r="A1" s="1"/>
      <c r="B1" s="2"/>
      <c r="C1" s="2"/>
      <c r="D1" s="2"/>
      <c r="E1" s="33" t="s">
        <v>60</v>
      </c>
      <c r="F1" s="34"/>
      <c r="G1" s="34"/>
    </row>
    <row r="2" spans="1:7" ht="15.2" customHeight="1" x14ac:dyDescent="0.25">
      <c r="A2" s="25"/>
      <c r="B2" s="26"/>
      <c r="C2" s="26"/>
      <c r="D2" s="26"/>
      <c r="E2" s="26"/>
      <c r="F2" s="3"/>
      <c r="G2" s="3"/>
    </row>
    <row r="3" spans="1:7" ht="15.95" customHeight="1" x14ac:dyDescent="0.25">
      <c r="A3" s="35" t="s">
        <v>61</v>
      </c>
      <c r="B3" s="36"/>
      <c r="C3" s="36"/>
      <c r="D3" s="36"/>
      <c r="E3" s="36"/>
      <c r="F3" s="36"/>
      <c r="G3" s="37"/>
    </row>
    <row r="4" spans="1:7" x14ac:dyDescent="0.25">
      <c r="A4" s="38" t="s">
        <v>62</v>
      </c>
      <c r="B4" s="39"/>
      <c r="C4" s="39"/>
      <c r="D4" s="39"/>
      <c r="E4" s="39"/>
      <c r="F4" s="39"/>
      <c r="G4" s="37"/>
    </row>
    <row r="5" spans="1:7" x14ac:dyDescent="0.25">
      <c r="A5" s="38" t="s">
        <v>63</v>
      </c>
      <c r="B5" s="37"/>
      <c r="C5" s="37"/>
      <c r="D5" s="37"/>
      <c r="E5" s="37"/>
      <c r="F5" s="37"/>
      <c r="G5" s="37"/>
    </row>
    <row r="6" spans="1:7" s="19" customFormat="1" ht="12.75" customHeight="1" x14ac:dyDescent="0.25">
      <c r="A6" s="20"/>
      <c r="B6" s="20"/>
      <c r="C6" s="20"/>
      <c r="D6" s="20"/>
      <c r="E6" s="20"/>
      <c r="F6" s="20"/>
      <c r="G6" s="20"/>
    </row>
    <row r="7" spans="1:7" ht="38.25" customHeight="1" x14ac:dyDescent="0.25">
      <c r="A7" s="27" t="s">
        <v>80</v>
      </c>
      <c r="B7" s="27" t="s">
        <v>81</v>
      </c>
      <c r="C7" s="21" t="s">
        <v>82</v>
      </c>
      <c r="D7" s="27" t="s">
        <v>83</v>
      </c>
      <c r="E7" s="23" t="s">
        <v>84</v>
      </c>
      <c r="F7" s="23" t="s">
        <v>85</v>
      </c>
      <c r="G7" s="32" t="s">
        <v>86</v>
      </c>
    </row>
    <row r="8" spans="1:7" ht="59.25" customHeight="1" x14ac:dyDescent="0.25">
      <c r="A8" s="28"/>
      <c r="B8" s="28"/>
      <c r="C8" s="22"/>
      <c r="D8" s="28"/>
      <c r="E8" s="24"/>
      <c r="F8" s="24"/>
      <c r="G8" s="32"/>
    </row>
    <row r="9" spans="1:7" x14ac:dyDescent="0.25">
      <c r="A9" s="5" t="s">
        <v>64</v>
      </c>
      <c r="B9" s="6" t="s">
        <v>2</v>
      </c>
      <c r="C9" s="7" t="s">
        <v>65</v>
      </c>
      <c r="D9" s="6" t="s">
        <v>65</v>
      </c>
      <c r="E9" s="18">
        <f>E10+E22+E34+E46+E60+E83+E86+E89</f>
        <v>1074676.6919999998</v>
      </c>
      <c r="F9" s="18">
        <f>F10+F22+F34+F46+F60+F83+F86+F89</f>
        <v>773765.70871000004</v>
      </c>
      <c r="G9" s="11">
        <f>F9/E9*100</f>
        <v>71.999859536360006</v>
      </c>
    </row>
    <row r="10" spans="1:7" ht="47.25" x14ac:dyDescent="0.25">
      <c r="A10" s="8" t="s">
        <v>0</v>
      </c>
      <c r="B10" s="13" t="s">
        <v>1</v>
      </c>
      <c r="C10" s="14" t="s">
        <v>65</v>
      </c>
      <c r="D10" s="14" t="s">
        <v>65</v>
      </c>
      <c r="E10" s="10">
        <v>149954.685</v>
      </c>
      <c r="F10" s="10">
        <v>118779.209</v>
      </c>
      <c r="G10" s="11">
        <f t="shared" ref="G10:G73" si="0">F10/E10*100</f>
        <v>79.210068695086122</v>
      </c>
    </row>
    <row r="11" spans="1:7" outlineLevel="1" x14ac:dyDescent="0.25">
      <c r="A11" s="8" t="s">
        <v>3</v>
      </c>
      <c r="B11" s="13" t="s">
        <v>1</v>
      </c>
      <c r="C11" s="14" t="s">
        <v>66</v>
      </c>
      <c r="D11" s="14" t="s">
        <v>65</v>
      </c>
      <c r="E11" s="10">
        <v>1148.2</v>
      </c>
      <c r="F11" s="10">
        <v>884.58136999999999</v>
      </c>
      <c r="G11" s="11">
        <f t="shared" si="0"/>
        <v>77.040704581083432</v>
      </c>
    </row>
    <row r="12" spans="1:7" ht="63" outlineLevel="2" x14ac:dyDescent="0.25">
      <c r="A12" s="15" t="s">
        <v>4</v>
      </c>
      <c r="B12" s="9" t="s">
        <v>1</v>
      </c>
      <c r="C12" s="12" t="s">
        <v>66</v>
      </c>
      <c r="D12" s="12" t="s">
        <v>72</v>
      </c>
      <c r="E12" s="16">
        <v>836</v>
      </c>
      <c r="F12" s="16">
        <v>660.82137</v>
      </c>
      <c r="G12" s="17">
        <f t="shared" si="0"/>
        <v>79.045618421052637</v>
      </c>
    </row>
    <row r="13" spans="1:7" outlineLevel="2" x14ac:dyDescent="0.25">
      <c r="A13" s="15" t="s">
        <v>5</v>
      </c>
      <c r="B13" s="9" t="s">
        <v>1</v>
      </c>
      <c r="C13" s="12" t="s">
        <v>66</v>
      </c>
      <c r="D13" s="12" t="s">
        <v>70</v>
      </c>
      <c r="E13" s="16">
        <v>312.2</v>
      </c>
      <c r="F13" s="16">
        <v>223.76</v>
      </c>
      <c r="G13" s="17">
        <f t="shared" si="0"/>
        <v>71.67200512491992</v>
      </c>
    </row>
    <row r="14" spans="1:7" outlineLevel="1" x14ac:dyDescent="0.25">
      <c r="A14" s="8" t="s">
        <v>6</v>
      </c>
      <c r="B14" s="13" t="s">
        <v>1</v>
      </c>
      <c r="C14" s="14" t="s">
        <v>67</v>
      </c>
      <c r="D14" s="14" t="s">
        <v>65</v>
      </c>
      <c r="E14" s="10">
        <v>29593.279999999999</v>
      </c>
      <c r="F14" s="10">
        <v>22605.298999999999</v>
      </c>
      <c r="G14" s="11">
        <f t="shared" si="0"/>
        <v>76.386595199991348</v>
      </c>
    </row>
    <row r="15" spans="1:7" outlineLevel="2" x14ac:dyDescent="0.25">
      <c r="A15" s="15" t="s">
        <v>7</v>
      </c>
      <c r="B15" s="9" t="s">
        <v>1</v>
      </c>
      <c r="C15" s="12" t="s">
        <v>67</v>
      </c>
      <c r="D15" s="12" t="s">
        <v>74</v>
      </c>
      <c r="E15" s="16">
        <v>29583.279999999999</v>
      </c>
      <c r="F15" s="16">
        <v>22595.798999999999</v>
      </c>
      <c r="G15" s="17">
        <f t="shared" si="0"/>
        <v>76.3803033335046</v>
      </c>
    </row>
    <row r="16" spans="1:7" ht="31.5" outlineLevel="2" x14ac:dyDescent="0.25">
      <c r="A16" s="15" t="s">
        <v>8</v>
      </c>
      <c r="B16" s="9" t="s">
        <v>1</v>
      </c>
      <c r="C16" s="12" t="s">
        <v>67</v>
      </c>
      <c r="D16" s="12" t="s">
        <v>73</v>
      </c>
      <c r="E16" s="16">
        <v>10</v>
      </c>
      <c r="F16" s="16">
        <v>9.5</v>
      </c>
      <c r="G16" s="17">
        <f t="shared" si="0"/>
        <v>95</v>
      </c>
    </row>
    <row r="17" spans="1:7" outlineLevel="1" x14ac:dyDescent="0.25">
      <c r="A17" s="8" t="s">
        <v>9</v>
      </c>
      <c r="B17" s="13" t="s">
        <v>1</v>
      </c>
      <c r="C17" s="14" t="s">
        <v>68</v>
      </c>
      <c r="D17" s="14" t="s">
        <v>65</v>
      </c>
      <c r="E17" s="10">
        <v>117801.205</v>
      </c>
      <c r="F17" s="10">
        <v>94154.910999999993</v>
      </c>
      <c r="G17" s="11">
        <f t="shared" si="0"/>
        <v>79.926950662346783</v>
      </c>
    </row>
    <row r="18" spans="1:7" outlineLevel="2" x14ac:dyDescent="0.25">
      <c r="A18" s="15" t="s">
        <v>10</v>
      </c>
      <c r="B18" s="9" t="s">
        <v>1</v>
      </c>
      <c r="C18" s="12" t="s">
        <v>68</v>
      </c>
      <c r="D18" s="12" t="s">
        <v>66</v>
      </c>
      <c r="E18" s="16">
        <v>98292.384999999995</v>
      </c>
      <c r="F18" s="16">
        <v>79404.34</v>
      </c>
      <c r="G18" s="17">
        <f t="shared" si="0"/>
        <v>80.783816569310034</v>
      </c>
    </row>
    <row r="19" spans="1:7" outlineLevel="2" x14ac:dyDescent="0.25">
      <c r="A19" s="15" t="s">
        <v>11</v>
      </c>
      <c r="B19" s="9" t="s">
        <v>1</v>
      </c>
      <c r="C19" s="12" t="s">
        <v>68</v>
      </c>
      <c r="D19" s="12" t="s">
        <v>72</v>
      </c>
      <c r="E19" s="16">
        <v>19508.82</v>
      </c>
      <c r="F19" s="16">
        <v>14750.571679999999</v>
      </c>
      <c r="G19" s="17">
        <f t="shared" si="0"/>
        <v>75.609758457969264</v>
      </c>
    </row>
    <row r="20" spans="1:7" outlineLevel="1" x14ac:dyDescent="0.25">
      <c r="A20" s="8" t="s">
        <v>12</v>
      </c>
      <c r="B20" s="13" t="s">
        <v>1</v>
      </c>
      <c r="C20" s="14" t="s">
        <v>69</v>
      </c>
      <c r="D20" s="14" t="s">
        <v>65</v>
      </c>
      <c r="E20" s="10">
        <v>1412</v>
      </c>
      <c r="F20" s="10">
        <v>1134.4169999999999</v>
      </c>
      <c r="G20" s="11">
        <f t="shared" si="0"/>
        <v>80.341147308781871</v>
      </c>
    </row>
    <row r="21" spans="1:7" outlineLevel="2" x14ac:dyDescent="0.25">
      <c r="A21" s="15" t="s">
        <v>13</v>
      </c>
      <c r="B21" s="9" t="s">
        <v>1</v>
      </c>
      <c r="C21" s="12" t="s">
        <v>69</v>
      </c>
      <c r="D21" s="12" t="s">
        <v>74</v>
      </c>
      <c r="E21" s="16">
        <v>1412</v>
      </c>
      <c r="F21" s="16">
        <v>1134.4169999999999</v>
      </c>
      <c r="G21" s="17">
        <f t="shared" si="0"/>
        <v>80.341147308781871</v>
      </c>
    </row>
    <row r="22" spans="1:7" ht="47.25" x14ac:dyDescent="0.25">
      <c r="A22" s="8" t="s">
        <v>14</v>
      </c>
      <c r="B22" s="13" t="s">
        <v>15</v>
      </c>
      <c r="C22" s="14" t="s">
        <v>65</v>
      </c>
      <c r="D22" s="14" t="s">
        <v>65</v>
      </c>
      <c r="E22" s="10">
        <v>653258.78200000001</v>
      </c>
      <c r="F22" s="10">
        <v>478886.90571999998</v>
      </c>
      <c r="G22" s="11">
        <f t="shared" si="0"/>
        <v>73.307381227061711</v>
      </c>
    </row>
    <row r="23" spans="1:7" outlineLevel="1" x14ac:dyDescent="0.25">
      <c r="A23" s="8" t="s">
        <v>3</v>
      </c>
      <c r="B23" s="13" t="s">
        <v>15</v>
      </c>
      <c r="C23" s="14" t="s">
        <v>66</v>
      </c>
      <c r="D23" s="14" t="s">
        <v>65</v>
      </c>
      <c r="E23" s="10">
        <v>3558.4</v>
      </c>
      <c r="F23" s="10">
        <v>2651.2041399999998</v>
      </c>
      <c r="G23" s="11">
        <f t="shared" si="0"/>
        <v>74.5055120278777</v>
      </c>
    </row>
    <row r="24" spans="1:7" ht="63" outlineLevel="2" x14ac:dyDescent="0.25">
      <c r="A24" s="15" t="s">
        <v>4</v>
      </c>
      <c r="B24" s="9" t="s">
        <v>15</v>
      </c>
      <c r="C24" s="12" t="s">
        <v>66</v>
      </c>
      <c r="D24" s="12" t="s">
        <v>72</v>
      </c>
      <c r="E24" s="16">
        <v>3558.4</v>
      </c>
      <c r="F24" s="16">
        <v>2651.2041399999998</v>
      </c>
      <c r="G24" s="17">
        <f t="shared" si="0"/>
        <v>74.5055120278777</v>
      </c>
    </row>
    <row r="25" spans="1:7" outlineLevel="1" x14ac:dyDescent="0.25">
      <c r="A25" s="8" t="s">
        <v>6</v>
      </c>
      <c r="B25" s="13" t="s">
        <v>15</v>
      </c>
      <c r="C25" s="14" t="s">
        <v>67</v>
      </c>
      <c r="D25" s="14" t="s">
        <v>65</v>
      </c>
      <c r="E25" s="10">
        <v>626196.48199999996</v>
      </c>
      <c r="F25" s="10">
        <v>459344.89945999999</v>
      </c>
      <c r="G25" s="11">
        <f t="shared" si="0"/>
        <v>73.354755681939466</v>
      </c>
    </row>
    <row r="26" spans="1:7" outlineLevel="2" x14ac:dyDescent="0.25">
      <c r="A26" s="15" t="s">
        <v>16</v>
      </c>
      <c r="B26" s="9" t="s">
        <v>15</v>
      </c>
      <c r="C26" s="12" t="s">
        <v>67</v>
      </c>
      <c r="D26" s="12" t="s">
        <v>66</v>
      </c>
      <c r="E26" s="16">
        <v>264900.31099999999</v>
      </c>
      <c r="F26" s="16">
        <v>197572.03521999999</v>
      </c>
      <c r="G26" s="17">
        <f t="shared" si="0"/>
        <v>74.583542191462357</v>
      </c>
    </row>
    <row r="27" spans="1:7" outlineLevel="2" x14ac:dyDescent="0.25">
      <c r="A27" s="15" t="s">
        <v>17</v>
      </c>
      <c r="B27" s="9" t="s">
        <v>15</v>
      </c>
      <c r="C27" s="12" t="s">
        <v>67</v>
      </c>
      <c r="D27" s="12" t="s">
        <v>77</v>
      </c>
      <c r="E27" s="16">
        <v>308959.717</v>
      </c>
      <c r="F27" s="16">
        <v>225716.07616</v>
      </c>
      <c r="G27" s="17">
        <f t="shared" si="0"/>
        <v>73.056797938483356</v>
      </c>
    </row>
    <row r="28" spans="1:7" outlineLevel="2" x14ac:dyDescent="0.25">
      <c r="A28" s="15" t="s">
        <v>7</v>
      </c>
      <c r="B28" s="9" t="s">
        <v>15</v>
      </c>
      <c r="C28" s="12" t="s">
        <v>67</v>
      </c>
      <c r="D28" s="12" t="s">
        <v>74</v>
      </c>
      <c r="E28" s="16">
        <v>29354.815999999999</v>
      </c>
      <c r="F28" s="16">
        <v>18441.8855</v>
      </c>
      <c r="G28" s="17">
        <f t="shared" si="0"/>
        <v>62.824054151795735</v>
      </c>
    </row>
    <row r="29" spans="1:7" ht="31.5" outlineLevel="2" x14ac:dyDescent="0.25">
      <c r="A29" s="15" t="s">
        <v>8</v>
      </c>
      <c r="B29" s="9" t="s">
        <v>15</v>
      </c>
      <c r="C29" s="12" t="s">
        <v>67</v>
      </c>
      <c r="D29" s="12" t="s">
        <v>73</v>
      </c>
      <c r="E29" s="16">
        <v>172.97200000000001</v>
      </c>
      <c r="F29" s="16">
        <v>69.532880000000006</v>
      </c>
      <c r="G29" s="17">
        <f t="shared" si="0"/>
        <v>40.198922368938327</v>
      </c>
    </row>
    <row r="30" spans="1:7" outlineLevel="2" x14ac:dyDescent="0.25">
      <c r="A30" s="15" t="s">
        <v>18</v>
      </c>
      <c r="B30" s="9" t="s">
        <v>15</v>
      </c>
      <c r="C30" s="12" t="s">
        <v>67</v>
      </c>
      <c r="D30" s="12" t="s">
        <v>78</v>
      </c>
      <c r="E30" s="16">
        <v>22808.666000000001</v>
      </c>
      <c r="F30" s="16">
        <v>17545.369699999999</v>
      </c>
      <c r="G30" s="17">
        <f t="shared" si="0"/>
        <v>76.9241379570379</v>
      </c>
    </row>
    <row r="31" spans="1:7" outlineLevel="1" x14ac:dyDescent="0.25">
      <c r="A31" s="8" t="s">
        <v>12</v>
      </c>
      <c r="B31" s="13" t="s">
        <v>15</v>
      </c>
      <c r="C31" s="14" t="s">
        <v>69</v>
      </c>
      <c r="D31" s="14" t="s">
        <v>65</v>
      </c>
      <c r="E31" s="10">
        <v>23503.9</v>
      </c>
      <c r="F31" s="10">
        <v>16890.80212</v>
      </c>
      <c r="G31" s="11">
        <f t="shared" si="0"/>
        <v>71.863827364820295</v>
      </c>
    </row>
    <row r="32" spans="1:7" outlineLevel="2" x14ac:dyDescent="0.25">
      <c r="A32" s="15" t="s">
        <v>13</v>
      </c>
      <c r="B32" s="9" t="s">
        <v>15</v>
      </c>
      <c r="C32" s="12" t="s">
        <v>69</v>
      </c>
      <c r="D32" s="12" t="s">
        <v>74</v>
      </c>
      <c r="E32" s="16">
        <v>9663.2000000000007</v>
      </c>
      <c r="F32" s="16">
        <v>7597.9030000000002</v>
      </c>
      <c r="G32" s="17">
        <f t="shared" si="0"/>
        <v>78.627193890222699</v>
      </c>
    </row>
    <row r="33" spans="1:7" outlineLevel="2" x14ac:dyDescent="0.25">
      <c r="A33" s="15" t="s">
        <v>19</v>
      </c>
      <c r="B33" s="9" t="s">
        <v>15</v>
      </c>
      <c r="C33" s="12" t="s">
        <v>69</v>
      </c>
      <c r="D33" s="12" t="s">
        <v>72</v>
      </c>
      <c r="E33" s="16">
        <v>13840.7</v>
      </c>
      <c r="F33" s="16">
        <v>9292.89912</v>
      </c>
      <c r="G33" s="17">
        <f t="shared" si="0"/>
        <v>67.141828953737885</v>
      </c>
    </row>
    <row r="34" spans="1:7" ht="47.25" x14ac:dyDescent="0.25">
      <c r="A34" s="8" t="s">
        <v>20</v>
      </c>
      <c r="B34" s="13" t="s">
        <v>21</v>
      </c>
      <c r="C34" s="14" t="s">
        <v>65</v>
      </c>
      <c r="D34" s="14" t="s">
        <v>65</v>
      </c>
      <c r="E34" s="10">
        <v>37259.68621</v>
      </c>
      <c r="F34" s="10">
        <v>26432.273239999999</v>
      </c>
      <c r="G34" s="11">
        <f t="shared" si="0"/>
        <v>70.94067591182754</v>
      </c>
    </row>
    <row r="35" spans="1:7" outlineLevel="1" x14ac:dyDescent="0.25">
      <c r="A35" s="8" t="s">
        <v>3</v>
      </c>
      <c r="B35" s="13" t="s">
        <v>21</v>
      </c>
      <c r="C35" s="14" t="s">
        <v>66</v>
      </c>
      <c r="D35" s="14" t="s">
        <v>65</v>
      </c>
      <c r="E35" s="10">
        <v>12991.36621</v>
      </c>
      <c r="F35" s="10">
        <v>8863.1926000000003</v>
      </c>
      <c r="G35" s="11">
        <f t="shared" si="0"/>
        <v>68.223714555730325</v>
      </c>
    </row>
    <row r="36" spans="1:7" ht="47.25" outlineLevel="2" x14ac:dyDescent="0.25">
      <c r="A36" s="15" t="s">
        <v>22</v>
      </c>
      <c r="B36" s="9" t="s">
        <v>21</v>
      </c>
      <c r="C36" s="12" t="s">
        <v>66</v>
      </c>
      <c r="D36" s="12" t="s">
        <v>75</v>
      </c>
      <c r="E36" s="16">
        <v>11703.29</v>
      </c>
      <c r="F36" s="16">
        <v>8863.1926000000003</v>
      </c>
      <c r="G36" s="17">
        <f t="shared" si="0"/>
        <v>75.732487189499693</v>
      </c>
    </row>
    <row r="37" spans="1:7" outlineLevel="2" x14ac:dyDescent="0.25">
      <c r="A37" s="15" t="s">
        <v>23</v>
      </c>
      <c r="B37" s="9" t="s">
        <v>21</v>
      </c>
      <c r="C37" s="12" t="s">
        <v>66</v>
      </c>
      <c r="D37" s="12" t="s">
        <v>76</v>
      </c>
      <c r="E37" s="16">
        <v>255.66421</v>
      </c>
      <c r="F37" s="16">
        <v>0</v>
      </c>
      <c r="G37" s="17">
        <f t="shared" si="0"/>
        <v>0</v>
      </c>
    </row>
    <row r="38" spans="1:7" outlineLevel="2" x14ac:dyDescent="0.25">
      <c r="A38" s="15" t="s">
        <v>5</v>
      </c>
      <c r="B38" s="9" t="s">
        <v>21</v>
      </c>
      <c r="C38" s="12" t="s">
        <v>66</v>
      </c>
      <c r="D38" s="12" t="s">
        <v>70</v>
      </c>
      <c r="E38" s="16">
        <v>1032.412</v>
      </c>
      <c r="F38" s="16">
        <v>0</v>
      </c>
      <c r="G38" s="17">
        <f t="shared" si="0"/>
        <v>0</v>
      </c>
    </row>
    <row r="39" spans="1:7" outlineLevel="1" x14ac:dyDescent="0.25">
      <c r="A39" s="8" t="s">
        <v>6</v>
      </c>
      <c r="B39" s="13" t="s">
        <v>21</v>
      </c>
      <c r="C39" s="14" t="s">
        <v>67</v>
      </c>
      <c r="D39" s="14" t="s">
        <v>65</v>
      </c>
      <c r="E39" s="10">
        <v>13.35</v>
      </c>
      <c r="F39" s="10">
        <v>9.35</v>
      </c>
      <c r="G39" s="11">
        <f t="shared" si="0"/>
        <v>70.037453183520597</v>
      </c>
    </row>
    <row r="40" spans="1:7" ht="31.5" outlineLevel="2" x14ac:dyDescent="0.25">
      <c r="A40" s="15" t="s">
        <v>8</v>
      </c>
      <c r="B40" s="9" t="s">
        <v>21</v>
      </c>
      <c r="C40" s="12" t="s">
        <v>67</v>
      </c>
      <c r="D40" s="12" t="s">
        <v>73</v>
      </c>
      <c r="E40" s="16">
        <v>13.35</v>
      </c>
      <c r="F40" s="16">
        <v>9.35</v>
      </c>
      <c r="G40" s="17">
        <f t="shared" si="0"/>
        <v>70.037453183520597</v>
      </c>
    </row>
    <row r="41" spans="1:7" ht="31.5" outlineLevel="1" x14ac:dyDescent="0.25">
      <c r="A41" s="8" t="s">
        <v>24</v>
      </c>
      <c r="B41" s="13" t="s">
        <v>21</v>
      </c>
      <c r="C41" s="14" t="s">
        <v>70</v>
      </c>
      <c r="D41" s="14" t="s">
        <v>65</v>
      </c>
      <c r="E41" s="10">
        <v>1479.3</v>
      </c>
      <c r="F41" s="10">
        <v>200.69164000000001</v>
      </c>
      <c r="G41" s="11">
        <f t="shared" si="0"/>
        <v>13.56666261069425</v>
      </c>
    </row>
    <row r="42" spans="1:7" ht="31.5" outlineLevel="2" x14ac:dyDescent="0.25">
      <c r="A42" s="15" t="s">
        <v>25</v>
      </c>
      <c r="B42" s="9" t="s">
        <v>21</v>
      </c>
      <c r="C42" s="12" t="s">
        <v>70</v>
      </c>
      <c r="D42" s="12" t="s">
        <v>66</v>
      </c>
      <c r="E42" s="16">
        <v>1479.3</v>
      </c>
      <c r="F42" s="16">
        <v>200.69164000000001</v>
      </c>
      <c r="G42" s="17">
        <f t="shared" si="0"/>
        <v>13.56666261069425</v>
      </c>
    </row>
    <row r="43" spans="1:7" ht="47.25" outlineLevel="1" x14ac:dyDescent="0.25">
      <c r="A43" s="8" t="s">
        <v>26</v>
      </c>
      <c r="B43" s="13" t="s">
        <v>21</v>
      </c>
      <c r="C43" s="14" t="s">
        <v>71</v>
      </c>
      <c r="D43" s="14" t="s">
        <v>65</v>
      </c>
      <c r="E43" s="10">
        <v>22775.67</v>
      </c>
      <c r="F43" s="10">
        <v>17359.039000000001</v>
      </c>
      <c r="G43" s="11">
        <f t="shared" si="0"/>
        <v>76.217468026187603</v>
      </c>
    </row>
    <row r="44" spans="1:7" ht="47.25" outlineLevel="2" x14ac:dyDescent="0.25">
      <c r="A44" s="15" t="s">
        <v>27</v>
      </c>
      <c r="B44" s="9" t="s">
        <v>21</v>
      </c>
      <c r="C44" s="12" t="s">
        <v>71</v>
      </c>
      <c r="D44" s="12" t="s">
        <v>66</v>
      </c>
      <c r="E44" s="16">
        <v>8508</v>
      </c>
      <c r="F44" s="16">
        <v>6380.7030000000004</v>
      </c>
      <c r="G44" s="17">
        <f t="shared" si="0"/>
        <v>74.996509167842035</v>
      </c>
    </row>
    <row r="45" spans="1:7" outlineLevel="2" x14ac:dyDescent="0.25">
      <c r="A45" s="15" t="s">
        <v>28</v>
      </c>
      <c r="B45" s="9" t="s">
        <v>21</v>
      </c>
      <c r="C45" s="12" t="s">
        <v>71</v>
      </c>
      <c r="D45" s="12" t="s">
        <v>74</v>
      </c>
      <c r="E45" s="16">
        <v>14267.67</v>
      </c>
      <c r="F45" s="16">
        <v>10978.335999999999</v>
      </c>
      <c r="G45" s="17">
        <f t="shared" si="0"/>
        <v>76.945541913991562</v>
      </c>
    </row>
    <row r="46" spans="1:7" ht="47.25" x14ac:dyDescent="0.25">
      <c r="A46" s="8" t="s">
        <v>29</v>
      </c>
      <c r="B46" s="13" t="s">
        <v>30</v>
      </c>
      <c r="C46" s="14" t="s">
        <v>65</v>
      </c>
      <c r="D46" s="14" t="s">
        <v>65</v>
      </c>
      <c r="E46" s="10">
        <v>54814.754000000001</v>
      </c>
      <c r="F46" s="10">
        <v>32744.322459999999</v>
      </c>
      <c r="G46" s="11">
        <f t="shared" si="0"/>
        <v>59.736330222333933</v>
      </c>
    </row>
    <row r="47" spans="1:7" outlineLevel="1" x14ac:dyDescent="0.25">
      <c r="A47" s="8" t="s">
        <v>3</v>
      </c>
      <c r="B47" s="13" t="s">
        <v>30</v>
      </c>
      <c r="C47" s="14" t="s">
        <v>66</v>
      </c>
      <c r="D47" s="14" t="s">
        <v>65</v>
      </c>
      <c r="E47" s="10">
        <v>10999.8</v>
      </c>
      <c r="F47" s="10">
        <v>7940.4548299999997</v>
      </c>
      <c r="G47" s="11">
        <f t="shared" si="0"/>
        <v>72.187265495736284</v>
      </c>
    </row>
    <row r="48" spans="1:7" ht="52.5" customHeight="1" outlineLevel="2" x14ac:dyDescent="0.25">
      <c r="A48" s="15" t="s">
        <v>4</v>
      </c>
      <c r="B48" s="9" t="s">
        <v>30</v>
      </c>
      <c r="C48" s="12" t="s">
        <v>66</v>
      </c>
      <c r="D48" s="12" t="s">
        <v>72</v>
      </c>
      <c r="E48" s="16">
        <v>1196.5</v>
      </c>
      <c r="F48" s="16">
        <v>668.36463000000003</v>
      </c>
      <c r="G48" s="17">
        <f t="shared" si="0"/>
        <v>55.859977434183037</v>
      </c>
    </row>
    <row r="49" spans="1:7" outlineLevel="2" x14ac:dyDescent="0.25">
      <c r="A49" s="15" t="s">
        <v>5</v>
      </c>
      <c r="B49" s="9" t="s">
        <v>30</v>
      </c>
      <c r="C49" s="12" t="s">
        <v>66</v>
      </c>
      <c r="D49" s="12" t="s">
        <v>70</v>
      </c>
      <c r="E49" s="16">
        <v>9803.2999999999993</v>
      </c>
      <c r="F49" s="16">
        <v>7272.0901999999996</v>
      </c>
      <c r="G49" s="17">
        <f t="shared" si="0"/>
        <v>74.180023053461596</v>
      </c>
    </row>
    <row r="50" spans="1:7" outlineLevel="1" x14ac:dyDescent="0.25">
      <c r="A50" s="8" t="s">
        <v>31</v>
      </c>
      <c r="B50" s="13" t="s">
        <v>30</v>
      </c>
      <c r="C50" s="14" t="s">
        <v>72</v>
      </c>
      <c r="D50" s="14" t="s">
        <v>65</v>
      </c>
      <c r="E50" s="10">
        <v>28421.554</v>
      </c>
      <c r="F50" s="10">
        <v>20231.629629999999</v>
      </c>
      <c r="G50" s="11">
        <f t="shared" si="0"/>
        <v>71.184107772572887</v>
      </c>
    </row>
    <row r="51" spans="1:7" outlineLevel="2" x14ac:dyDescent="0.25">
      <c r="A51" s="15" t="s">
        <v>32</v>
      </c>
      <c r="B51" s="9" t="s">
        <v>30</v>
      </c>
      <c r="C51" s="12" t="s">
        <v>72</v>
      </c>
      <c r="D51" s="12" t="s">
        <v>73</v>
      </c>
      <c r="E51" s="16">
        <v>200</v>
      </c>
      <c r="F51" s="16">
        <v>12</v>
      </c>
      <c r="G51" s="17">
        <f t="shared" si="0"/>
        <v>6</v>
      </c>
    </row>
    <row r="52" spans="1:7" outlineLevel="2" x14ac:dyDescent="0.25">
      <c r="A52" s="15" t="s">
        <v>33</v>
      </c>
      <c r="B52" s="9" t="s">
        <v>30</v>
      </c>
      <c r="C52" s="12" t="s">
        <v>72</v>
      </c>
      <c r="D52" s="12" t="s">
        <v>75</v>
      </c>
      <c r="E52" s="16">
        <v>1410</v>
      </c>
      <c r="F52" s="16">
        <v>1220.8800000000001</v>
      </c>
      <c r="G52" s="17">
        <f t="shared" si="0"/>
        <v>86.587234042553192</v>
      </c>
    </row>
    <row r="53" spans="1:7" outlineLevel="2" x14ac:dyDescent="0.25">
      <c r="A53" s="15" t="s">
        <v>34</v>
      </c>
      <c r="B53" s="9" t="s">
        <v>30</v>
      </c>
      <c r="C53" s="12" t="s">
        <v>72</v>
      </c>
      <c r="D53" s="12" t="s">
        <v>78</v>
      </c>
      <c r="E53" s="16">
        <v>26811.554</v>
      </c>
      <c r="F53" s="16">
        <v>18998.749629999998</v>
      </c>
      <c r="G53" s="17">
        <f t="shared" si="0"/>
        <v>70.860307574861196</v>
      </c>
    </row>
    <row r="54" spans="1:7" outlineLevel="1" x14ac:dyDescent="0.25">
      <c r="A54" s="8" t="s">
        <v>35</v>
      </c>
      <c r="B54" s="13" t="s">
        <v>30</v>
      </c>
      <c r="C54" s="14" t="s">
        <v>73</v>
      </c>
      <c r="D54" s="14" t="s">
        <v>65</v>
      </c>
      <c r="E54" s="10">
        <v>3502</v>
      </c>
      <c r="F54" s="10">
        <v>2883.07</v>
      </c>
      <c r="G54" s="11">
        <f t="shared" si="0"/>
        <v>82.326384922901212</v>
      </c>
    </row>
    <row r="55" spans="1:7" outlineLevel="2" x14ac:dyDescent="0.25">
      <c r="A55" s="15" t="s">
        <v>36</v>
      </c>
      <c r="B55" s="9" t="s">
        <v>30</v>
      </c>
      <c r="C55" s="12" t="s">
        <v>73</v>
      </c>
      <c r="D55" s="12" t="s">
        <v>77</v>
      </c>
      <c r="E55" s="16">
        <v>3502</v>
      </c>
      <c r="F55" s="16">
        <v>2883.07</v>
      </c>
      <c r="G55" s="17">
        <f t="shared" si="0"/>
        <v>82.326384922901212</v>
      </c>
    </row>
    <row r="56" spans="1:7" outlineLevel="1" x14ac:dyDescent="0.25">
      <c r="A56" s="8" t="s">
        <v>6</v>
      </c>
      <c r="B56" s="13" t="s">
        <v>30</v>
      </c>
      <c r="C56" s="14" t="s">
        <v>67</v>
      </c>
      <c r="D56" s="14" t="s">
        <v>65</v>
      </c>
      <c r="E56" s="10">
        <v>8</v>
      </c>
      <c r="F56" s="10">
        <v>0</v>
      </c>
      <c r="G56" s="11">
        <f t="shared" si="0"/>
        <v>0</v>
      </c>
    </row>
    <row r="57" spans="1:7" ht="31.5" outlineLevel="2" x14ac:dyDescent="0.25">
      <c r="A57" s="15" t="s">
        <v>8</v>
      </c>
      <c r="B57" s="9" t="s">
        <v>30</v>
      </c>
      <c r="C57" s="12" t="s">
        <v>67</v>
      </c>
      <c r="D57" s="12" t="s">
        <v>73</v>
      </c>
      <c r="E57" s="16">
        <v>8</v>
      </c>
      <c r="F57" s="16">
        <v>0</v>
      </c>
      <c r="G57" s="17">
        <f t="shared" si="0"/>
        <v>0</v>
      </c>
    </row>
    <row r="58" spans="1:7" outlineLevel="1" x14ac:dyDescent="0.25">
      <c r="A58" s="8" t="s">
        <v>12</v>
      </c>
      <c r="B58" s="13" t="s">
        <v>30</v>
      </c>
      <c r="C58" s="14" t="s">
        <v>69</v>
      </c>
      <c r="D58" s="14" t="s">
        <v>65</v>
      </c>
      <c r="E58" s="10">
        <v>11883.4</v>
      </c>
      <c r="F58" s="10">
        <v>1689.1679999999999</v>
      </c>
      <c r="G58" s="11">
        <f t="shared" si="0"/>
        <v>14.214517730615817</v>
      </c>
    </row>
    <row r="59" spans="1:7" outlineLevel="2" x14ac:dyDescent="0.25">
      <c r="A59" s="15" t="s">
        <v>19</v>
      </c>
      <c r="B59" s="9" t="s">
        <v>30</v>
      </c>
      <c r="C59" s="12" t="s">
        <v>69</v>
      </c>
      <c r="D59" s="12" t="s">
        <v>72</v>
      </c>
      <c r="E59" s="16">
        <v>11883.4</v>
      </c>
      <c r="F59" s="16">
        <v>1689.1679999999999</v>
      </c>
      <c r="G59" s="17">
        <f t="shared" si="0"/>
        <v>14.214517730615817</v>
      </c>
    </row>
    <row r="60" spans="1:7" ht="31.5" x14ac:dyDescent="0.25">
      <c r="A60" s="8" t="s">
        <v>37</v>
      </c>
      <c r="B60" s="13" t="s">
        <v>38</v>
      </c>
      <c r="C60" s="14" t="s">
        <v>65</v>
      </c>
      <c r="D60" s="14" t="s">
        <v>65</v>
      </c>
      <c r="E60" s="10">
        <v>108217.28479000001</v>
      </c>
      <c r="F60" s="10">
        <v>86994.422919999997</v>
      </c>
      <c r="G60" s="11">
        <f t="shared" si="0"/>
        <v>80.388657956828396</v>
      </c>
    </row>
    <row r="61" spans="1:7" outlineLevel="1" x14ac:dyDescent="0.25">
      <c r="A61" s="8" t="s">
        <v>3</v>
      </c>
      <c r="B61" s="13" t="s">
        <v>38</v>
      </c>
      <c r="C61" s="14" t="s">
        <v>66</v>
      </c>
      <c r="D61" s="14" t="s">
        <v>65</v>
      </c>
      <c r="E61" s="10">
        <v>43186.331789999997</v>
      </c>
      <c r="F61" s="10">
        <v>31905.386729999998</v>
      </c>
      <c r="G61" s="11">
        <f t="shared" si="0"/>
        <v>73.878436550584382</v>
      </c>
    </row>
    <row r="62" spans="1:7" ht="31.5" outlineLevel="2" x14ac:dyDescent="0.25">
      <c r="A62" s="15" t="s">
        <v>39</v>
      </c>
      <c r="B62" s="9" t="s">
        <v>38</v>
      </c>
      <c r="C62" s="12" t="s">
        <v>66</v>
      </c>
      <c r="D62" s="12" t="s">
        <v>77</v>
      </c>
      <c r="E62" s="16">
        <v>1871.7159999999999</v>
      </c>
      <c r="F62" s="16">
        <v>1117.58573</v>
      </c>
      <c r="G62" s="17">
        <f t="shared" si="0"/>
        <v>59.709150854082573</v>
      </c>
    </row>
    <row r="63" spans="1:7" ht="63" outlineLevel="2" x14ac:dyDescent="0.25">
      <c r="A63" s="15" t="s">
        <v>4</v>
      </c>
      <c r="B63" s="9" t="s">
        <v>38</v>
      </c>
      <c r="C63" s="12" t="s">
        <v>66</v>
      </c>
      <c r="D63" s="12" t="s">
        <v>72</v>
      </c>
      <c r="E63" s="16">
        <v>36871.417999999998</v>
      </c>
      <c r="F63" s="16">
        <v>27266.737099999998</v>
      </c>
      <c r="G63" s="17">
        <f t="shared" si="0"/>
        <v>73.950877343529342</v>
      </c>
    </row>
    <row r="64" spans="1:7" outlineLevel="2" x14ac:dyDescent="0.25">
      <c r="A64" s="15" t="s">
        <v>40</v>
      </c>
      <c r="B64" s="9" t="s">
        <v>38</v>
      </c>
      <c r="C64" s="12" t="s">
        <v>66</v>
      </c>
      <c r="D64" s="12" t="s">
        <v>73</v>
      </c>
      <c r="E64" s="16">
        <v>10.9</v>
      </c>
      <c r="F64" s="16">
        <v>10.9</v>
      </c>
      <c r="G64" s="17">
        <f t="shared" si="0"/>
        <v>100</v>
      </c>
    </row>
    <row r="65" spans="1:7" outlineLevel="2" x14ac:dyDescent="0.25">
      <c r="A65" s="15" t="s">
        <v>41</v>
      </c>
      <c r="B65" s="9" t="s">
        <v>38</v>
      </c>
      <c r="C65" s="12" t="s">
        <v>66</v>
      </c>
      <c r="D65" s="12" t="s">
        <v>67</v>
      </c>
      <c r="E65" s="16">
        <v>140</v>
      </c>
      <c r="F65" s="16">
        <v>140</v>
      </c>
      <c r="G65" s="17">
        <f t="shared" si="0"/>
        <v>100</v>
      </c>
    </row>
    <row r="66" spans="1:7" outlineLevel="2" x14ac:dyDescent="0.25">
      <c r="A66" s="15" t="s">
        <v>5</v>
      </c>
      <c r="B66" s="9" t="s">
        <v>38</v>
      </c>
      <c r="C66" s="12" t="s">
        <v>66</v>
      </c>
      <c r="D66" s="12" t="s">
        <v>70</v>
      </c>
      <c r="E66" s="16">
        <v>4292.2977899999996</v>
      </c>
      <c r="F66" s="16">
        <v>3370.1639</v>
      </c>
      <c r="G66" s="17">
        <f t="shared" si="0"/>
        <v>78.516544398472419</v>
      </c>
    </row>
    <row r="67" spans="1:7" ht="31.5" outlineLevel="1" x14ac:dyDescent="0.25">
      <c r="A67" s="8" t="s">
        <v>42</v>
      </c>
      <c r="B67" s="13" t="s">
        <v>38</v>
      </c>
      <c r="C67" s="14" t="s">
        <v>74</v>
      </c>
      <c r="D67" s="14" t="s">
        <v>65</v>
      </c>
      <c r="E67" s="10">
        <v>2583.8000000000002</v>
      </c>
      <c r="F67" s="10">
        <v>1661.3048799999999</v>
      </c>
      <c r="G67" s="11">
        <f t="shared" si="0"/>
        <v>64.296961065097918</v>
      </c>
    </row>
    <row r="68" spans="1:7" ht="47.25" outlineLevel="2" x14ac:dyDescent="0.25">
      <c r="A68" s="15" t="s">
        <v>43</v>
      </c>
      <c r="B68" s="9" t="s">
        <v>38</v>
      </c>
      <c r="C68" s="12" t="s">
        <v>74</v>
      </c>
      <c r="D68" s="12" t="s">
        <v>69</v>
      </c>
      <c r="E68" s="16">
        <v>2583.8000000000002</v>
      </c>
      <c r="F68" s="16">
        <v>1661.3048799999999</v>
      </c>
      <c r="G68" s="17">
        <f t="shared" si="0"/>
        <v>64.296961065097918</v>
      </c>
    </row>
    <row r="69" spans="1:7" outlineLevel="1" x14ac:dyDescent="0.25">
      <c r="A69" s="8" t="s">
        <v>31</v>
      </c>
      <c r="B69" s="13" t="s">
        <v>38</v>
      </c>
      <c r="C69" s="14" t="s">
        <v>72</v>
      </c>
      <c r="D69" s="14" t="s">
        <v>65</v>
      </c>
      <c r="E69" s="10">
        <v>5001</v>
      </c>
      <c r="F69" s="10">
        <v>4230.7</v>
      </c>
      <c r="G69" s="11">
        <f t="shared" si="0"/>
        <v>84.597080583883226</v>
      </c>
    </row>
    <row r="70" spans="1:7" outlineLevel="2" x14ac:dyDescent="0.25">
      <c r="A70" s="15" t="s">
        <v>44</v>
      </c>
      <c r="B70" s="9" t="s">
        <v>38</v>
      </c>
      <c r="C70" s="12" t="s">
        <v>72</v>
      </c>
      <c r="D70" s="12" t="s">
        <v>68</v>
      </c>
      <c r="E70" s="16">
        <v>5001</v>
      </c>
      <c r="F70" s="16">
        <v>4230.7</v>
      </c>
      <c r="G70" s="17">
        <f t="shared" si="0"/>
        <v>84.597080583883226</v>
      </c>
    </row>
    <row r="71" spans="1:7" outlineLevel="1" x14ac:dyDescent="0.25">
      <c r="A71" s="8" t="s">
        <v>45</v>
      </c>
      <c r="B71" s="13" t="s">
        <v>38</v>
      </c>
      <c r="C71" s="14" t="s">
        <v>75</v>
      </c>
      <c r="D71" s="14" t="s">
        <v>65</v>
      </c>
      <c r="E71" s="10">
        <v>1730.8</v>
      </c>
      <c r="F71" s="10">
        <v>6</v>
      </c>
      <c r="G71" s="11">
        <f t="shared" si="0"/>
        <v>0.34666050381326557</v>
      </c>
    </row>
    <row r="72" spans="1:7" outlineLevel="2" x14ac:dyDescent="0.25">
      <c r="A72" s="15" t="s">
        <v>46</v>
      </c>
      <c r="B72" s="9" t="s">
        <v>38</v>
      </c>
      <c r="C72" s="12" t="s">
        <v>75</v>
      </c>
      <c r="D72" s="12" t="s">
        <v>73</v>
      </c>
      <c r="E72" s="16">
        <v>1730.8</v>
      </c>
      <c r="F72" s="16">
        <v>6</v>
      </c>
      <c r="G72" s="17">
        <f t="shared" si="0"/>
        <v>0.34666050381326557</v>
      </c>
    </row>
    <row r="73" spans="1:7" outlineLevel="1" x14ac:dyDescent="0.25">
      <c r="A73" s="8" t="s">
        <v>6</v>
      </c>
      <c r="B73" s="13" t="s">
        <v>38</v>
      </c>
      <c r="C73" s="14" t="s">
        <v>67</v>
      </c>
      <c r="D73" s="14" t="s">
        <v>65</v>
      </c>
      <c r="E73" s="10">
        <v>141.80000000000001</v>
      </c>
      <c r="F73" s="10">
        <v>58.6</v>
      </c>
      <c r="G73" s="11">
        <f t="shared" si="0"/>
        <v>41.325811001410436</v>
      </c>
    </row>
    <row r="74" spans="1:7" ht="31.5" outlineLevel="2" x14ac:dyDescent="0.25">
      <c r="A74" s="15" t="s">
        <v>8</v>
      </c>
      <c r="B74" s="9" t="s">
        <v>38</v>
      </c>
      <c r="C74" s="12" t="s">
        <v>67</v>
      </c>
      <c r="D74" s="12" t="s">
        <v>73</v>
      </c>
      <c r="E74" s="16">
        <v>141.80000000000001</v>
      </c>
      <c r="F74" s="16">
        <v>58.6</v>
      </c>
      <c r="G74" s="17">
        <f t="shared" ref="G74:G100" si="1">F74/E74*100</f>
        <v>41.325811001410436</v>
      </c>
    </row>
    <row r="75" spans="1:7" outlineLevel="1" x14ac:dyDescent="0.25">
      <c r="A75" s="8" t="s">
        <v>12</v>
      </c>
      <c r="B75" s="13" t="s">
        <v>38</v>
      </c>
      <c r="C75" s="14" t="s">
        <v>69</v>
      </c>
      <c r="D75" s="14" t="s">
        <v>65</v>
      </c>
      <c r="E75" s="10">
        <v>6103.6</v>
      </c>
      <c r="F75" s="10">
        <v>4758.4591700000001</v>
      </c>
      <c r="G75" s="11">
        <f t="shared" si="1"/>
        <v>77.96151730126482</v>
      </c>
    </row>
    <row r="76" spans="1:7" outlineLevel="2" x14ac:dyDescent="0.25">
      <c r="A76" s="15" t="s">
        <v>47</v>
      </c>
      <c r="B76" s="9" t="s">
        <v>38</v>
      </c>
      <c r="C76" s="12" t="s">
        <v>69</v>
      </c>
      <c r="D76" s="12" t="s">
        <v>66</v>
      </c>
      <c r="E76" s="16">
        <v>1720.2</v>
      </c>
      <c r="F76" s="16">
        <v>1292.10097</v>
      </c>
      <c r="G76" s="17">
        <f t="shared" si="1"/>
        <v>75.11341530054645</v>
      </c>
    </row>
    <row r="77" spans="1:7" outlineLevel="2" x14ac:dyDescent="0.25">
      <c r="A77" s="15" t="s">
        <v>13</v>
      </c>
      <c r="B77" s="9" t="s">
        <v>38</v>
      </c>
      <c r="C77" s="12" t="s">
        <v>69</v>
      </c>
      <c r="D77" s="12" t="s">
        <v>74</v>
      </c>
      <c r="E77" s="16">
        <v>117</v>
      </c>
      <c r="F77" s="16">
        <v>117</v>
      </c>
      <c r="G77" s="17">
        <f t="shared" si="1"/>
        <v>100</v>
      </c>
    </row>
    <row r="78" spans="1:7" outlineLevel="2" x14ac:dyDescent="0.25">
      <c r="A78" s="15" t="s">
        <v>19</v>
      </c>
      <c r="B78" s="9" t="s">
        <v>38</v>
      </c>
      <c r="C78" s="12" t="s">
        <v>69</v>
      </c>
      <c r="D78" s="12" t="s">
        <v>72</v>
      </c>
      <c r="E78" s="16">
        <v>4266.3999999999996</v>
      </c>
      <c r="F78" s="16">
        <v>3349.3582000000001</v>
      </c>
      <c r="G78" s="17">
        <f t="shared" si="1"/>
        <v>78.505489405587852</v>
      </c>
    </row>
    <row r="79" spans="1:7" outlineLevel="1" x14ac:dyDescent="0.25">
      <c r="A79" s="8" t="s">
        <v>48</v>
      </c>
      <c r="B79" s="13" t="s">
        <v>38</v>
      </c>
      <c r="C79" s="14" t="s">
        <v>76</v>
      </c>
      <c r="D79" s="14" t="s">
        <v>65</v>
      </c>
      <c r="E79" s="10">
        <v>48549.252999999997</v>
      </c>
      <c r="F79" s="10">
        <v>44339.085440000003</v>
      </c>
      <c r="G79" s="11">
        <f t="shared" si="1"/>
        <v>91.32804873434408</v>
      </c>
    </row>
    <row r="80" spans="1:7" outlineLevel="2" x14ac:dyDescent="0.25">
      <c r="A80" s="15" t="s">
        <v>49</v>
      </c>
      <c r="B80" s="9" t="s">
        <v>38</v>
      </c>
      <c r="C80" s="12" t="s">
        <v>76</v>
      </c>
      <c r="D80" s="12" t="s">
        <v>77</v>
      </c>
      <c r="E80" s="16">
        <v>48549.252999999997</v>
      </c>
      <c r="F80" s="16">
        <v>44339.085440000003</v>
      </c>
      <c r="G80" s="17">
        <f t="shared" si="1"/>
        <v>91.32804873434408</v>
      </c>
    </row>
    <row r="81" spans="1:7" ht="31.5" outlineLevel="1" x14ac:dyDescent="0.25">
      <c r="A81" s="8" t="s">
        <v>24</v>
      </c>
      <c r="B81" s="13" t="s">
        <v>38</v>
      </c>
      <c r="C81" s="14" t="s">
        <v>70</v>
      </c>
      <c r="D81" s="14" t="s">
        <v>65</v>
      </c>
      <c r="E81" s="10">
        <v>920.7</v>
      </c>
      <c r="F81" s="10">
        <v>34.886699999999998</v>
      </c>
      <c r="G81" s="11">
        <f t="shared" si="1"/>
        <v>3.789149560117302</v>
      </c>
    </row>
    <row r="82" spans="1:7" ht="31.5" outlineLevel="2" x14ac:dyDescent="0.25">
      <c r="A82" s="15" t="s">
        <v>25</v>
      </c>
      <c r="B82" s="9" t="s">
        <v>38</v>
      </c>
      <c r="C82" s="12" t="s">
        <v>70</v>
      </c>
      <c r="D82" s="12" t="s">
        <v>66</v>
      </c>
      <c r="E82" s="16">
        <v>920.7</v>
      </c>
      <c r="F82" s="16">
        <v>34.886699999999998</v>
      </c>
      <c r="G82" s="17">
        <f t="shared" si="1"/>
        <v>3.789149560117302</v>
      </c>
    </row>
    <row r="83" spans="1:7" ht="47.25" x14ac:dyDescent="0.25">
      <c r="A83" s="8" t="s">
        <v>50</v>
      </c>
      <c r="B83" s="13" t="s">
        <v>51</v>
      </c>
      <c r="C83" s="14" t="s">
        <v>65</v>
      </c>
      <c r="D83" s="14" t="s">
        <v>65</v>
      </c>
      <c r="E83" s="10">
        <v>23</v>
      </c>
      <c r="F83" s="10">
        <v>20.190000000000001</v>
      </c>
      <c r="G83" s="11">
        <f t="shared" si="1"/>
        <v>87.782608695652172</v>
      </c>
    </row>
    <row r="84" spans="1:7" outlineLevel="1" x14ac:dyDescent="0.25">
      <c r="A84" s="8" t="s">
        <v>3</v>
      </c>
      <c r="B84" s="13" t="s">
        <v>51</v>
      </c>
      <c r="C84" s="14" t="s">
        <v>66</v>
      </c>
      <c r="D84" s="14" t="s">
        <v>65</v>
      </c>
      <c r="E84" s="10">
        <v>23</v>
      </c>
      <c r="F84" s="10">
        <v>20.190000000000001</v>
      </c>
      <c r="G84" s="11">
        <f t="shared" si="1"/>
        <v>87.782608695652172</v>
      </c>
    </row>
    <row r="85" spans="1:7" ht="47.25" outlineLevel="2" x14ac:dyDescent="0.25">
      <c r="A85" s="15" t="s">
        <v>52</v>
      </c>
      <c r="B85" s="9" t="s">
        <v>51</v>
      </c>
      <c r="C85" s="12" t="s">
        <v>66</v>
      </c>
      <c r="D85" s="12" t="s">
        <v>74</v>
      </c>
      <c r="E85" s="16">
        <v>23</v>
      </c>
      <c r="F85" s="16">
        <v>20.190000000000001</v>
      </c>
      <c r="G85" s="17">
        <f t="shared" si="1"/>
        <v>87.782608695652172</v>
      </c>
    </row>
    <row r="86" spans="1:7" ht="47.25" x14ac:dyDescent="0.25">
      <c r="A86" s="8" t="s">
        <v>53</v>
      </c>
      <c r="B86" s="13" t="s">
        <v>54</v>
      </c>
      <c r="C86" s="14" t="s">
        <v>65</v>
      </c>
      <c r="D86" s="14" t="s">
        <v>65</v>
      </c>
      <c r="E86" s="10">
        <v>1839.7</v>
      </c>
      <c r="F86" s="10">
        <v>1341.6943699999999</v>
      </c>
      <c r="G86" s="11">
        <f t="shared" si="1"/>
        <v>72.930063053758758</v>
      </c>
    </row>
    <row r="87" spans="1:7" outlineLevel="1" x14ac:dyDescent="0.25">
      <c r="A87" s="8" t="s">
        <v>3</v>
      </c>
      <c r="B87" s="13" t="s">
        <v>54</v>
      </c>
      <c r="C87" s="14" t="s">
        <v>66</v>
      </c>
      <c r="D87" s="14" t="s">
        <v>65</v>
      </c>
      <c r="E87" s="10">
        <v>1839.7</v>
      </c>
      <c r="F87" s="10">
        <v>1341.6943699999999</v>
      </c>
      <c r="G87" s="11">
        <f t="shared" si="1"/>
        <v>72.930063053758758</v>
      </c>
    </row>
    <row r="88" spans="1:7" ht="47.25" outlineLevel="2" x14ac:dyDescent="0.25">
      <c r="A88" s="15" t="s">
        <v>22</v>
      </c>
      <c r="B88" s="9" t="s">
        <v>54</v>
      </c>
      <c r="C88" s="12" t="s">
        <v>66</v>
      </c>
      <c r="D88" s="12" t="s">
        <v>75</v>
      </c>
      <c r="E88" s="16">
        <v>1839.7</v>
      </c>
      <c r="F88" s="16">
        <v>1341.6943699999999</v>
      </c>
      <c r="G88" s="17">
        <f t="shared" si="1"/>
        <v>72.930063053758758</v>
      </c>
    </row>
    <row r="89" spans="1:7" ht="63" x14ac:dyDescent="0.25">
      <c r="A89" s="8" t="s">
        <v>55</v>
      </c>
      <c r="B89" s="13" t="s">
        <v>56</v>
      </c>
      <c r="C89" s="14" t="s">
        <v>65</v>
      </c>
      <c r="D89" s="14" t="s">
        <v>65</v>
      </c>
      <c r="E89" s="10">
        <v>69308.800000000003</v>
      </c>
      <c r="F89" s="10">
        <v>28566.690999999999</v>
      </c>
      <c r="G89" s="11">
        <f t="shared" si="1"/>
        <v>41.216542488111173</v>
      </c>
    </row>
    <row r="90" spans="1:7" outlineLevel="1" x14ac:dyDescent="0.25">
      <c r="A90" s="8" t="s">
        <v>3</v>
      </c>
      <c r="B90" s="13" t="s">
        <v>56</v>
      </c>
      <c r="C90" s="14" t="s">
        <v>66</v>
      </c>
      <c r="D90" s="14" t="s">
        <v>65</v>
      </c>
      <c r="E90" s="10">
        <v>841.3</v>
      </c>
      <c r="F90" s="10">
        <v>649.78260999999998</v>
      </c>
      <c r="G90" s="11">
        <f t="shared" si="1"/>
        <v>77.235541423986689</v>
      </c>
    </row>
    <row r="91" spans="1:7" ht="54" customHeight="1" outlineLevel="2" x14ac:dyDescent="0.25">
      <c r="A91" s="15" t="s">
        <v>4</v>
      </c>
      <c r="B91" s="9" t="s">
        <v>56</v>
      </c>
      <c r="C91" s="12" t="s">
        <v>66</v>
      </c>
      <c r="D91" s="12" t="s">
        <v>72</v>
      </c>
      <c r="E91" s="16">
        <v>841.3</v>
      </c>
      <c r="F91" s="16">
        <v>649.78260999999998</v>
      </c>
      <c r="G91" s="17">
        <f t="shared" si="1"/>
        <v>77.235541423986689</v>
      </c>
    </row>
    <row r="92" spans="1:7" outlineLevel="1" x14ac:dyDescent="0.25">
      <c r="A92" s="8" t="s">
        <v>6</v>
      </c>
      <c r="B92" s="13" t="s">
        <v>56</v>
      </c>
      <c r="C92" s="14" t="s">
        <v>67</v>
      </c>
      <c r="D92" s="14" t="s">
        <v>65</v>
      </c>
      <c r="E92" s="10">
        <v>225</v>
      </c>
      <c r="F92" s="10">
        <v>179.88</v>
      </c>
      <c r="G92" s="11">
        <f t="shared" si="1"/>
        <v>79.946666666666673</v>
      </c>
    </row>
    <row r="93" spans="1:7" outlineLevel="2" x14ac:dyDescent="0.25">
      <c r="A93" s="15" t="s">
        <v>57</v>
      </c>
      <c r="B93" s="9" t="s">
        <v>56</v>
      </c>
      <c r="C93" s="12" t="s">
        <v>67</v>
      </c>
      <c r="D93" s="12" t="s">
        <v>67</v>
      </c>
      <c r="E93" s="16">
        <v>225</v>
      </c>
      <c r="F93" s="16">
        <v>179.88</v>
      </c>
      <c r="G93" s="17">
        <f t="shared" si="1"/>
        <v>79.946666666666673</v>
      </c>
    </row>
    <row r="94" spans="1:7" outlineLevel="1" x14ac:dyDescent="0.25">
      <c r="A94" s="8" t="s">
        <v>12</v>
      </c>
      <c r="B94" s="13" t="s">
        <v>56</v>
      </c>
      <c r="C94" s="14" t="s">
        <v>69</v>
      </c>
      <c r="D94" s="14" t="s">
        <v>65</v>
      </c>
      <c r="E94" s="10">
        <v>574.29999999999995</v>
      </c>
      <c r="F94" s="10">
        <v>99.266000000000005</v>
      </c>
      <c r="G94" s="11">
        <f t="shared" si="1"/>
        <v>17.284694410586805</v>
      </c>
    </row>
    <row r="95" spans="1:7" outlineLevel="2" x14ac:dyDescent="0.25">
      <c r="A95" s="15" t="s">
        <v>13</v>
      </c>
      <c r="B95" s="9" t="s">
        <v>56</v>
      </c>
      <c r="C95" s="12" t="s">
        <v>69</v>
      </c>
      <c r="D95" s="12" t="s">
        <v>74</v>
      </c>
      <c r="E95" s="16">
        <v>155.80000000000001</v>
      </c>
      <c r="F95" s="16">
        <v>99.266000000000005</v>
      </c>
      <c r="G95" s="17">
        <f t="shared" si="1"/>
        <v>63.71373555840821</v>
      </c>
    </row>
    <row r="96" spans="1:7" outlineLevel="2" x14ac:dyDescent="0.25">
      <c r="A96" s="15" t="s">
        <v>19</v>
      </c>
      <c r="B96" s="9" t="s">
        <v>56</v>
      </c>
      <c r="C96" s="12" t="s">
        <v>69</v>
      </c>
      <c r="D96" s="12" t="s">
        <v>72</v>
      </c>
      <c r="E96" s="16">
        <v>418.5</v>
      </c>
      <c r="F96" s="16">
        <v>0</v>
      </c>
      <c r="G96" s="17">
        <f t="shared" si="1"/>
        <v>0</v>
      </c>
    </row>
    <row r="97" spans="1:7" outlineLevel="1" x14ac:dyDescent="0.25">
      <c r="A97" s="8" t="s">
        <v>48</v>
      </c>
      <c r="B97" s="13" t="s">
        <v>56</v>
      </c>
      <c r="C97" s="14" t="s">
        <v>76</v>
      </c>
      <c r="D97" s="14" t="s">
        <v>65</v>
      </c>
      <c r="E97" s="10">
        <v>67668.2</v>
      </c>
      <c r="F97" s="10">
        <v>22637.762999999999</v>
      </c>
      <c r="G97" s="11">
        <f t="shared" si="1"/>
        <v>33.454064095099326</v>
      </c>
    </row>
    <row r="98" spans="1:7" outlineLevel="2" x14ac:dyDescent="0.25">
      <c r="A98" s="15" t="s">
        <v>49</v>
      </c>
      <c r="B98" s="9" t="s">
        <v>56</v>
      </c>
      <c r="C98" s="12" t="s">
        <v>76</v>
      </c>
      <c r="D98" s="12" t="s">
        <v>77</v>
      </c>
      <c r="E98" s="16">
        <v>31361.66</v>
      </c>
      <c r="F98" s="16">
        <v>1993.9149500000001</v>
      </c>
      <c r="G98" s="17">
        <f t="shared" si="1"/>
        <v>6.3578106197184718</v>
      </c>
    </row>
    <row r="99" spans="1:7" outlineLevel="2" x14ac:dyDescent="0.25">
      <c r="A99" s="15" t="s">
        <v>58</v>
      </c>
      <c r="B99" s="9" t="s">
        <v>56</v>
      </c>
      <c r="C99" s="12" t="s">
        <v>76</v>
      </c>
      <c r="D99" s="12" t="s">
        <v>74</v>
      </c>
      <c r="E99" s="16">
        <v>32567.702000000001</v>
      </c>
      <c r="F99" s="16">
        <v>22966.538</v>
      </c>
      <c r="G99" s="17">
        <f t="shared" si="1"/>
        <v>70.519369159052118</v>
      </c>
    </row>
    <row r="100" spans="1:7" outlineLevel="2" x14ac:dyDescent="0.25">
      <c r="A100" s="15" t="s">
        <v>59</v>
      </c>
      <c r="B100" s="9" t="s">
        <v>56</v>
      </c>
      <c r="C100" s="12" t="s">
        <v>76</v>
      </c>
      <c r="D100" s="12" t="s">
        <v>73</v>
      </c>
      <c r="E100" s="16">
        <v>3738.8380000000002</v>
      </c>
      <c r="F100" s="16">
        <v>2677.3095800000001</v>
      </c>
      <c r="G100" s="17">
        <f t="shared" si="1"/>
        <v>71.608065928505056</v>
      </c>
    </row>
    <row r="101" spans="1:7" ht="12.75" customHeight="1" x14ac:dyDescent="0.25">
      <c r="A101" s="3"/>
      <c r="B101" s="3"/>
      <c r="C101" s="3"/>
      <c r="D101" s="3"/>
      <c r="E101" s="3"/>
      <c r="F101" s="3"/>
      <c r="G101" s="3"/>
    </row>
    <row r="102" spans="1:7" ht="23.25" customHeight="1" x14ac:dyDescent="0.25">
      <c r="A102" s="29" t="s">
        <v>79</v>
      </c>
      <c r="B102" s="30"/>
      <c r="C102" s="30"/>
      <c r="D102" s="30"/>
      <c r="E102" s="30"/>
      <c r="F102" s="31"/>
      <c r="G102" s="31"/>
    </row>
  </sheetData>
  <mergeCells count="13">
    <mergeCell ref="A102:G102"/>
    <mergeCell ref="G7:G8"/>
    <mergeCell ref="E1:G1"/>
    <mergeCell ref="A3:G3"/>
    <mergeCell ref="A4:G4"/>
    <mergeCell ref="A5:G5"/>
    <mergeCell ref="C7:C8"/>
    <mergeCell ref="F7:F8"/>
    <mergeCell ref="E7:E8"/>
    <mergeCell ref="A2:E2"/>
    <mergeCell ref="A7:A8"/>
    <mergeCell ref="B7:B8"/>
    <mergeCell ref="D7:D8"/>
  </mergeCells>
  <pageMargins left="1.1811023622047245" right="0.78740157480314965" top="0.78740157480314965" bottom="0.78740157480314965" header="0" footer="0"/>
  <pageSetup paperSize="9" scale="6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Бояршинова (ДУМА) прил9(Аналитический отчет по исполнению бюджета с произвольной группировкой)&lt;/DocName&gt;&#10;  &lt;VariantName&gt;Бояршинова (ДУМА) прил9&lt;/VariantName&gt;&#10;  &lt;VariantLink&gt;253924049&lt;/VariantLink&gt;&#10;  &lt;ReportCode&gt;034AE2C29E9B40BAA500154BA9A823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9FA462-A433-46DE-9FC5-7A1022C592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2023-10-26T05:28:46Z</cp:lastPrinted>
  <dcterms:created xsi:type="dcterms:W3CDTF">2023-10-19T09:33:02Z</dcterms:created>
  <dcterms:modified xsi:type="dcterms:W3CDTF">2023-10-26T05:31:04Z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 прил9(Аналитический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 прил9.xlsx</vt:lpwstr>
  </property>
  <property fmtid="{D5CDD505-2E9C-101B-9397-08002B2CF9AE}" pid="4" name="Версия клиента">
    <vt:lpwstr>23.2.9.10102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