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Документ!$A$20:$D$331</definedName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D98" i="2"/>
  <c r="D97"/>
  <c r="D319" l="1"/>
  <c r="D320"/>
  <c r="D321"/>
  <c r="D306"/>
  <c r="D237"/>
  <c r="D265"/>
  <c r="D273"/>
  <c r="D274"/>
  <c r="D21" l="1"/>
</calcChain>
</file>

<file path=xl/sharedStrings.xml><?xml version="1.0" encoding="utf-8"?>
<sst xmlns="http://schemas.openxmlformats.org/spreadsheetml/2006/main" count="950" uniqueCount="296">
  <si>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</si>
  <si>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</si>
  <si>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</si>
  <si>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Органы местного самоуправления и структурные подразделения</t>
  </si>
  <si>
    <t>0100001040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</si>
  <si>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</si>
  <si>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</si>
  <si>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Иные бюджетные ассигнования</t>
  </si>
  <si>
    <t>800</t>
  </si>
  <si>
    <t xml:space="preserve">        Управление муниципальной собственностью Омутнинского района</t>
  </si>
  <si>
    <t>0100004010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</si>
  <si>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</si>
  <si>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</si>
  <si>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Мероприятия в сфере дорожной деятельности</t>
  </si>
  <si>
    <t>0100004100</t>
  </si>
  <si>
    <t xml:space="preserve">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</si>
  <si>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</si>
  <si>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</si>
  <si>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</si>
  <si>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Реализация расходных обязательств муниципальных образований области</t>
  </si>
  <si>
    <t>010001100A</t>
  </si>
  <si>
    <t xml:space="preserve">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</si>
  <si>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</si>
  <si>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Межбюджетные трансферты</t>
  </si>
  <si>
    <t>500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</si>
  <si>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</si>
  <si>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</si>
  <si>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</si>
  <si>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</si>
  <si>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</si>
  <si>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</si>
  <si>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по администрированию</t>
  </si>
  <si>
    <t>0100016094</t>
  </si>
  <si>
    <t xml:space="preserve">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</si>
  <si>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</si>
  <si>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</si>
  <si>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</si>
  <si>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</si>
  <si>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</si>
  <si>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</si>
  <si>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</si>
  <si>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Образовательные учреждения</t>
  </si>
  <si>
    <t>0200002010</t>
  </si>
  <si>
    <t xml:space="preserve">        Расходы за счет средств местного бюджета</t>
  </si>
  <si>
    <t>020000201Б</t>
  </si>
  <si>
    <t xml:space="preserve">        Учреждения дополнительного образования</t>
  </si>
  <si>
    <t>0200002020</t>
  </si>
  <si>
    <t xml:space="preserve">        Обеспечение выполнения функций муниципальных учреждений</t>
  </si>
  <si>
    <t>0200003010</t>
  </si>
  <si>
    <t xml:space="preserve">        Мероприятия по профилактике безопасности дорожного движения</t>
  </si>
  <si>
    <t>0200004240</t>
  </si>
  <si>
    <t xml:space="preserve">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</si>
  <si>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</si>
  <si>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</si>
  <si>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</si>
  <si>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</si>
  <si>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</si>
  <si>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</si>
  <si>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</si>
  <si>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</si>
  <si>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Осуществление деятельности по опеке и попечительству</t>
  </si>
  <si>
    <t>0200016040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</si>
  <si>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</si>
  <si>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</si>
  <si>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Социальное обеспечение и иные выплаты населению</t>
  </si>
  <si>
    <t>300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</si>
  <si>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</si>
  <si>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</si>
  <si>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</si>
  <si>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</si>
  <si>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</si>
  <si>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</si>
  <si>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</si>
  <si>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</si>
  <si>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</si>
  <si>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</si>
  <si>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</si>
  <si>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</si>
  <si>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>0200017150</t>
  </si>
  <si>
    <t xml:space="preserve">        Предоставление бесплатного горячего питания детям военнослужащих</t>
  </si>
  <si>
    <t>0200017190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</si>
  <si>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</si>
  <si>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</si>
  <si>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</si>
  <si>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</si>
  <si>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</si>
  <si>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</si>
  <si>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</si>
  <si>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</si>
  <si>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</si>
  <si>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</si>
  <si>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Реализация мероприятий национального проекта "Образование"</t>
  </si>
  <si>
    <t>020E100000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</si>
  <si>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</si>
  <si>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</si>
  <si>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</si>
  <si>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</si>
  <si>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Федеральный проект "Патриотическое воспитание граждан Российской Федерации"</t>
  </si>
  <si>
    <t>020EВ00000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</si>
  <si>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</si>
  <si>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</si>
  <si>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</si>
  <si>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</si>
  <si>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</si>
  <si>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</si>
  <si>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Дворцы, дома и другие учреждения культуры</t>
  </si>
  <si>
    <t>0300002030</t>
  </si>
  <si>
    <t xml:space="preserve">        Библиотеки</t>
  </si>
  <si>
    <t>0300002040</t>
  </si>
  <si>
    <t>0300003010</t>
  </si>
  <si>
    <t xml:space="preserve">        Оказание поддержки общественным организациям ветеранов</t>
  </si>
  <si>
    <t>0300004220</t>
  </si>
  <si>
    <t xml:space="preserve">        Оказание поддержки общественным организациям инвалидов</t>
  </si>
  <si>
    <t>0300004230</t>
  </si>
  <si>
    <t xml:space="preserve">        Оказание поддержки общественным организациям слепых</t>
  </si>
  <si>
    <t>0300004250</t>
  </si>
  <si>
    <t xml:space="preserve">        Мероприятия по поддержке добровольческих волонтерских объединений</t>
  </si>
  <si>
    <t>0300004270</t>
  </si>
  <si>
    <t xml:space="preserve">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</si>
  <si>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</si>
  <si>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</si>
  <si>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</si>
  <si>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</si>
  <si>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</si>
  <si>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</si>
  <si>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>0300016120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</si>
  <si>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</si>
  <si>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</si>
  <si>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</si>
  <si>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</si>
  <si>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</si>
  <si>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</si>
  <si>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Поддержка отрасли культуры</t>
  </si>
  <si>
    <t>03000L5190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</si>
  <si>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</si>
  <si>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</si>
  <si>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</si>
  <si>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</si>
  <si>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Федеральный проект "Культурная среда"</t>
  </si>
  <si>
    <t>030A100000</t>
  </si>
  <si>
    <t>030A155190</t>
  </si>
  <si>
    <t xml:space="preserve">      Федеральный проект "Творческие люди"</t>
  </si>
  <si>
    <t>030A200000</t>
  </si>
  <si>
    <t>030A255190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</si>
  <si>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</si>
  <si>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</si>
  <si>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</si>
  <si>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Учреждения в области физической культуры и массового спорта</t>
  </si>
  <si>
    <t>0400002050</t>
  </si>
  <si>
    <t>0400003010</t>
  </si>
  <si>
    <t xml:space="preserve">        Мероприятия в области физической культуры и спорта</t>
  </si>
  <si>
    <t>0400004050</t>
  </si>
  <si>
    <t xml:space="preserve">        Мероприятия в сфере  молодежной политики</t>
  </si>
  <si>
    <t>0400004070</t>
  </si>
  <si>
    <t xml:space="preserve">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</si>
  <si>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</si>
  <si>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</si>
  <si>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</si>
  <si>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</si>
  <si>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Реализация Государственной программы Кировской области "Развитие физической культуры и спорта"</t>
  </si>
  <si>
    <t>0400015010</t>
  </si>
  <si>
    <t>0400016140</t>
  </si>
  <si>
    <t xml:space="preserve">        Финансовая поддержка детско-юношеского спорта</t>
  </si>
  <si>
    <t>0400017440</t>
  </si>
  <si>
    <t xml:space="preserve">        Реализация мероприятий по обеспечению жильем молодых семей</t>
  </si>
  <si>
    <t>04000L4970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</si>
  <si>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</si>
  <si>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</si>
  <si>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Федеральный проект "Спорт - норма жизни"</t>
  </si>
  <si>
    <t>040P500000</t>
  </si>
  <si>
    <t>040P515010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</si>
  <si>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</si>
  <si>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</si>
  <si>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</si>
  <si>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</si>
  <si>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</si>
  <si>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Расходы на софинансирование к субсидиямиз областного бюджета</t>
  </si>
  <si>
    <t>0500004280</t>
  </si>
  <si>
    <t xml:space="preserve">        Обслуживание муниципального долга</t>
  </si>
  <si>
    <t>0500005000</t>
  </si>
  <si>
    <t xml:space="preserve">          Обслуживание государственного (муниципального) долга</t>
  </si>
  <si>
    <t>700</t>
  </si>
  <si>
    <t xml:space="preserve">        Поддержка мер по сбалансированности бюджетов</t>
  </si>
  <si>
    <t>0500009000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</si>
  <si>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</si>
  <si>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</si>
  <si>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</si>
  <si>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Выравнивание бюджетной обеспеченности за счет средств бюджета муниципального района</t>
  </si>
  <si>
    <t>0500012000</t>
  </si>
  <si>
    <t xml:space="preserve">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</si>
  <si>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</si>
  <si>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    Расчет и предоставление дотаций бюджетам поселений</t>
  </si>
  <si>
    <t>0500016030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</si>
  <si>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</si>
  <si>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</si>
  <si>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</si>
  <si>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</si>
  <si>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</si>
  <si>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</si>
  <si>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Резервные фонды местных администраций</t>
  </si>
  <si>
    <t>0610007010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</si>
  <si>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</si>
  <si>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</si>
  <si>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</si>
  <si>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</si>
  <si>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</si>
  <si>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</si>
  <si>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</si>
  <si>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</si>
  <si>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</si>
  <si>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</si>
  <si>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</si>
  <si>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</si>
  <si>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</si>
  <si>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</si>
  <si>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</si>
  <si>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</si>
  <si>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</si>
  <si>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</si>
  <si>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</si>
  <si>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Мероприятия, не вошедшие в подпрограммы</t>
  </si>
  <si>
    <t>06Я0000000</t>
  </si>
  <si>
    <t xml:space="preserve">        Глава муниципального образования</t>
  </si>
  <si>
    <t>06Я0001010</t>
  </si>
  <si>
    <t>06Я0001040</t>
  </si>
  <si>
    <t>06Я0003010</t>
  </si>
  <si>
    <t xml:space="preserve">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</si>
  <si>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</si>
  <si>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Выборы в органы местного самоуправления</t>
  </si>
  <si>
    <t>06Я0004080</t>
  </si>
  <si>
    <t xml:space="preserve">        Природоохранные мероприятия</t>
  </si>
  <si>
    <t>06Я0004180</t>
  </si>
  <si>
    <t xml:space="preserve">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</si>
  <si>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</si>
  <si>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</si>
  <si>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</si>
  <si>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</si>
  <si>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Хранение,комплектование, учет и использование архивных документов</t>
  </si>
  <si>
    <t>06Я0016010</t>
  </si>
  <si>
    <t>06Я0016040</t>
  </si>
  <si>
    <t xml:space="preserve">        Создание и деятельность в муниципальных образованиях административных комиссий</t>
  </si>
  <si>
    <t>06Я0016050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</si>
  <si>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</si>
  <si>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</si>
  <si>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>06Я0017070</t>
  </si>
  <si>
    <t xml:space="preserve">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</si>
  <si>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</si>
  <si>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</si>
  <si>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</si>
  <si>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</si>
  <si>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</si>
  <si>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</si>
  <si>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</si>
  <si>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Мероприятия по профилактике безнадзорности и правонарушений несовершеннолетних</t>
  </si>
  <si>
    <t>0710004150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</si>
  <si>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</si>
  <si>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</si>
  <si>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Профилактика употребления наркотических, психотропных и одурманивающих веществ</t>
  </si>
  <si>
    <t>0720004190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</si>
  <si>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</si>
  <si>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</si>
  <si>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Мероприятия по профилактике пьянства и алкоголизма и по пропаганде здорового образа жизни</t>
  </si>
  <si>
    <t>0730004200</t>
  </si>
  <si>
    <t>07Я0000000</t>
  </si>
  <si>
    <t xml:space="preserve">        Оказание поддержки общественным организациям по охране общественного порядка</t>
  </si>
  <si>
    <t>07Я0004210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</si>
  <si>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</si>
  <si>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</si>
  <si>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</si>
  <si>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</si>
  <si>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Председатель контрольно - счетной комиссии Омутнинского района</t>
  </si>
  <si>
    <t>9900001020</t>
  </si>
  <si>
    <t>9900001040</t>
  </si>
  <si>
    <t>990001100A</t>
  </si>
  <si>
    <t>Всего расходов</t>
  </si>
  <si>
    <t>0000000000</t>
  </si>
  <si>
    <t>Наименование расходов</t>
  </si>
  <si>
    <t>Целевая статья</t>
  </si>
  <si>
    <t>вид расходов</t>
  </si>
  <si>
    <t>Сумма       (тыс. рублей)</t>
  </si>
  <si>
    <t>УТВЕРЖДЕНО</t>
  </si>
  <si>
    <t>решением Омутнинской</t>
  </si>
  <si>
    <t>районной Думы</t>
  </si>
  <si>
    <t>Кировской области</t>
  </si>
  <si>
    <t>от  21.12.2022       № 51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</si>
  <si>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</si>
  <si>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</si>
  <si>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</si>
  <si>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</si>
  <si>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2023 год</t>
  </si>
  <si>
    <t xml:space="preserve">        Государственная поддержка отрасли культуры</t>
  </si>
  <si>
    <t>_________________</t>
  </si>
  <si>
    <t>Обеспечение безопасности муниципальных общеобразовательных организаций Кировской области</t>
  </si>
  <si>
    <t>Возмещение расходов по оказанию дополнительной меры социальной поддержки для членов семей военнослужащих, связанной с обеспечением и доставкой твердого топлива</t>
  </si>
  <si>
    <t>от 22.02.2023 № 5 )</t>
  </si>
  <si>
    <t>Приложение № 8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</si>
</sst>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0" fontId="5" fillId="0" borderId="2" xfId="5" applyNumberFormat="1" applyFont="1" applyAlignment="1" applyProtection="1">
      <alignment horizontal="left" vertical="center" wrapText="1"/>
    </xf>
    <xf numFmtId="0" fontId="7" fillId="0" borderId="1" xfId="2" applyNumberFormat="1" applyFont="1" applyProtection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8" fillId="0" borderId="0" xfId="0" applyFont="1" applyAlignment="1">
      <alignment horizontal="center" wrapText="1"/>
    </xf>
    <xf numFmtId="49" fontId="5" fillId="0" borderId="2" xfId="5" applyNumberFormat="1" applyFont="1" applyProtection="1">
      <alignment horizontal="center" vertical="center" wrapText="1"/>
    </xf>
    <xf numFmtId="164" fontId="3" fillId="5" borderId="2" xfId="8" applyNumberFormat="1" applyFill="1" applyProtection="1">
      <alignment horizontal="right" vertical="top" shrinkToFit="1"/>
    </xf>
    <xf numFmtId="164" fontId="5" fillId="0" borderId="2" xfId="5" applyNumberFormat="1" applyFont="1" applyAlignment="1" applyProtection="1">
      <alignment horizontal="right" vertical="center" wrapText="1"/>
    </xf>
    <xf numFmtId="1" fontId="5" fillId="0" borderId="2" xfId="7" applyNumberFormat="1" applyFont="1" applyProtection="1">
      <alignment horizontal="center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0" fontId="12" fillId="0" borderId="2" xfId="6" applyNumberFormat="1" applyFont="1" applyProtection="1">
      <alignment vertical="top" wrapText="1"/>
    </xf>
    <xf numFmtId="1" fontId="12" fillId="0" borderId="2" xfId="7" applyNumberFormat="1" applyFont="1" applyProtection="1">
      <alignment horizontal="center" vertical="top" shrinkToFit="1"/>
    </xf>
    <xf numFmtId="164" fontId="12" fillId="5" borderId="2" xfId="8" applyNumberFormat="1" applyFon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164" fontId="1" fillId="0" borderId="1" xfId="2" applyNumberFormat="1" applyProtection="1"/>
    <xf numFmtId="11" fontId="13" fillId="5" borderId="4" xfId="0" applyNumberFormat="1" applyFont="1" applyFill="1" applyBorder="1" applyAlignment="1">
      <alignment vertical="top" wrapText="1"/>
    </xf>
    <xf numFmtId="11" fontId="13" fillId="0" borderId="4" xfId="0" applyNumberFormat="1" applyFont="1" applyBorder="1" applyAlignment="1">
      <alignment vertical="top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0" xfId="0" applyFont="1" applyFill="1" applyAlignment="1" applyProtection="1">
      <alignment horizontal="left"/>
      <protection locked="0"/>
    </xf>
    <xf numFmtId="0" fontId="6" fillId="0" borderId="0" xfId="0" applyFont="1" applyAlignment="1"/>
    <xf numFmtId="0" fontId="0" fillId="0" borderId="0" xfId="0" applyAlignment="1"/>
    <xf numFmtId="0" fontId="3" fillId="0" borderId="1" xfId="1" applyNumberFormat="1" applyFont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1" fillId="0" borderId="1" xfId="2" applyNumberForma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4"/>
  <sheetViews>
    <sheetView showGridLines="0" tabSelected="1" zoomScaleSheetLayoutView="100" workbookViewId="0">
      <selection activeCell="B2" sqref="B2:C2"/>
    </sheetView>
  </sheetViews>
  <sheetFormatPr defaultRowHeight="15" outlineLevelRow="4"/>
  <cols>
    <col min="1" max="1" width="81.140625" style="1" customWidth="1"/>
    <col min="2" max="2" width="10.7109375" style="1" customWidth="1"/>
    <col min="3" max="3" width="11" style="1" customWidth="1"/>
    <col min="4" max="4" width="13.42578125" style="1" customWidth="1"/>
    <col min="5" max="5" width="13.140625" style="1" customWidth="1"/>
    <col min="6" max="16384" width="9.140625" style="1"/>
  </cols>
  <sheetData>
    <row r="1" spans="1:5">
      <c r="A1" s="42"/>
      <c r="B1" s="43"/>
      <c r="C1" s="43"/>
      <c r="D1" s="4"/>
      <c r="E1" s="4"/>
    </row>
    <row r="2" spans="1:5" ht="15.75">
      <c r="A2" s="2"/>
      <c r="B2" s="33" t="s">
        <v>295</v>
      </c>
      <c r="C2" s="33"/>
      <c r="D2" s="8"/>
      <c r="E2" s="4"/>
    </row>
    <row r="3" spans="1:5" ht="15.75">
      <c r="A3" s="2"/>
      <c r="B3" s="9"/>
      <c r="C3" s="9"/>
      <c r="D3" s="8"/>
      <c r="E3" s="4"/>
    </row>
    <row r="4" spans="1:5" ht="15.75">
      <c r="A4" s="2"/>
      <c r="B4" s="33" t="s">
        <v>280</v>
      </c>
      <c r="C4" s="33"/>
      <c r="D4" s="8"/>
      <c r="E4" s="4"/>
    </row>
    <row r="5" spans="1:5" ht="15.75">
      <c r="A5" s="2"/>
      <c r="B5" s="9"/>
      <c r="C5" s="9"/>
      <c r="D5" s="8"/>
      <c r="E5" s="4"/>
    </row>
    <row r="6" spans="1:5" ht="15.75">
      <c r="A6" s="2"/>
      <c r="B6" s="33" t="s">
        <v>281</v>
      </c>
      <c r="C6" s="33"/>
      <c r="D6" s="34"/>
      <c r="E6" s="4"/>
    </row>
    <row r="7" spans="1:5" ht="15.75">
      <c r="A7" s="2"/>
      <c r="B7" s="33" t="s">
        <v>282</v>
      </c>
      <c r="C7" s="33"/>
      <c r="D7" s="8"/>
      <c r="E7" s="4"/>
    </row>
    <row r="8" spans="1:5" ht="15.75">
      <c r="A8" s="2"/>
      <c r="B8" s="33" t="s">
        <v>283</v>
      </c>
      <c r="C8" s="35"/>
      <c r="D8" s="35"/>
      <c r="E8" s="4"/>
    </row>
    <row r="9" spans="1:5" ht="15.75">
      <c r="A9" s="2"/>
      <c r="B9" s="33" t="s">
        <v>284</v>
      </c>
      <c r="C9" s="33"/>
      <c r="D9" s="35"/>
      <c r="E9" s="4"/>
    </row>
    <row r="10" spans="1:5" ht="15.75">
      <c r="A10" s="2"/>
      <c r="B10" s="10"/>
      <c r="C10" s="10"/>
      <c r="D10" s="8"/>
      <c r="E10" s="4"/>
    </row>
    <row r="11" spans="1:5" ht="15.75">
      <c r="A11" s="2"/>
      <c r="B11" s="33" t="s">
        <v>285</v>
      </c>
      <c r="C11" s="33"/>
      <c r="D11" s="8"/>
      <c r="E11" s="4"/>
    </row>
    <row r="12" spans="1:5" ht="15.75">
      <c r="A12" s="2"/>
      <c r="B12" s="33" t="s">
        <v>286</v>
      </c>
      <c r="C12" s="33"/>
      <c r="D12" s="35"/>
      <c r="E12" s="4"/>
    </row>
    <row r="13" spans="1:5" ht="15.75">
      <c r="A13" s="2"/>
      <c r="B13" s="33" t="s">
        <v>287</v>
      </c>
      <c r="C13" s="33"/>
      <c r="D13" s="35"/>
      <c r="E13" s="4"/>
    </row>
    <row r="14" spans="1:5" ht="15.75">
      <c r="A14" s="2"/>
      <c r="B14" s="33" t="s">
        <v>294</v>
      </c>
      <c r="C14" s="33"/>
      <c r="D14" s="35"/>
      <c r="E14" s="4"/>
    </row>
    <row r="15" spans="1:5">
      <c r="A15" s="2"/>
      <c r="B15" s="3"/>
      <c r="C15" s="3"/>
      <c r="D15" s="4"/>
      <c r="E15" s="4"/>
    </row>
    <row r="16" spans="1:5">
      <c r="A16" s="36" t="s">
        <v>288</v>
      </c>
      <c r="B16" s="37"/>
      <c r="C16" s="37"/>
      <c r="D16" s="37"/>
      <c r="E16" s="4"/>
    </row>
    <row r="17" spans="1:5" ht="37.5" customHeight="1">
      <c r="A17" s="38" t="s">
        <v>289</v>
      </c>
      <c r="B17" s="39"/>
      <c r="C17" s="39"/>
      <c r="D17" s="39"/>
      <c r="E17" s="11"/>
    </row>
    <row r="18" spans="1:5" ht="15.75" customHeight="1">
      <c r="A18" s="44"/>
      <c r="B18" s="45"/>
      <c r="C18" s="45"/>
      <c r="D18" s="45"/>
      <c r="E18" s="4"/>
    </row>
    <row r="19" spans="1:5" ht="12" customHeight="1">
      <c r="A19" s="46"/>
      <c r="B19" s="47"/>
      <c r="C19" s="47"/>
      <c r="D19" s="47"/>
      <c r="E19" s="4"/>
    </row>
    <row r="20" spans="1:5" ht="42.75" customHeight="1">
      <c r="A20" s="5" t="s">
        <v>276</v>
      </c>
      <c r="B20" s="5" t="s">
        <v>277</v>
      </c>
      <c r="C20" s="5" t="s">
        <v>278</v>
      </c>
      <c r="D20" s="5" t="s">
        <v>279</v>
      </c>
      <c r="E20" s="4"/>
    </row>
    <row r="21" spans="1:5" ht="29.25" customHeight="1">
      <c r="A21" s="7" t="s">
        <v>274</v>
      </c>
      <c r="B21" s="12" t="s">
        <v>275</v>
      </c>
      <c r="C21" s="12" t="s">
        <v>1</v>
      </c>
      <c r="D21" s="14">
        <f>D22+D52+D124+D175+D217+D237+D306+D324</f>
        <v>1061882.4920000001</v>
      </c>
      <c r="E21" s="4"/>
    </row>
    <row r="22" spans="1:5" ht="38.25">
      <c r="A22" s="6" t="s">
        <v>0</v>
      </c>
      <c r="B22" s="15" t="s">
        <v>2</v>
      </c>
      <c r="C22" s="15" t="s">
        <v>1</v>
      </c>
      <c r="D22" s="13">
        <v>54403.853999999999</v>
      </c>
      <c r="E22" s="28"/>
    </row>
    <row r="23" spans="1:5" outlineLevel="3">
      <c r="A23" s="19" t="s">
        <v>3</v>
      </c>
      <c r="B23" s="20" t="s">
        <v>4</v>
      </c>
      <c r="C23" s="20" t="s">
        <v>1</v>
      </c>
      <c r="D23" s="21">
        <v>1093.3</v>
      </c>
      <c r="E23" s="4"/>
    </row>
    <row r="24" spans="1:5" ht="38.25" outlineLevel="4">
      <c r="A24" s="16" t="s">
        <v>5</v>
      </c>
      <c r="B24" s="17" t="s">
        <v>4</v>
      </c>
      <c r="C24" s="17" t="s">
        <v>6</v>
      </c>
      <c r="D24" s="18">
        <v>1090.9359999999999</v>
      </c>
      <c r="E24" s="4"/>
    </row>
    <row r="25" spans="1:5" outlineLevel="4">
      <c r="A25" s="16" t="s">
        <v>7</v>
      </c>
      <c r="B25" s="17" t="s">
        <v>4</v>
      </c>
      <c r="C25" s="17" t="s">
        <v>8</v>
      </c>
      <c r="D25" s="18">
        <v>2.3639999999999999</v>
      </c>
      <c r="E25" s="4"/>
    </row>
    <row r="26" spans="1:5" outlineLevel="3">
      <c r="A26" s="19" t="s">
        <v>9</v>
      </c>
      <c r="B26" s="20" t="s">
        <v>10</v>
      </c>
      <c r="C26" s="20" t="s">
        <v>1</v>
      </c>
      <c r="D26" s="21">
        <v>8234</v>
      </c>
      <c r="E26" s="4"/>
    </row>
    <row r="27" spans="1:5" ht="38.25" outlineLevel="4">
      <c r="A27" s="16" t="s">
        <v>5</v>
      </c>
      <c r="B27" s="17" t="s">
        <v>10</v>
      </c>
      <c r="C27" s="17" t="s">
        <v>6</v>
      </c>
      <c r="D27" s="18">
        <v>4221.2</v>
      </c>
      <c r="E27" s="4"/>
    </row>
    <row r="28" spans="1:5" ht="25.5" outlineLevel="4">
      <c r="A28" s="16" t="s">
        <v>11</v>
      </c>
      <c r="B28" s="17" t="s">
        <v>10</v>
      </c>
      <c r="C28" s="17" t="s">
        <v>12</v>
      </c>
      <c r="D28" s="18">
        <v>3974.9</v>
      </c>
      <c r="E28" s="4"/>
    </row>
    <row r="29" spans="1:5" outlineLevel="4">
      <c r="A29" s="16" t="s">
        <v>7</v>
      </c>
      <c r="B29" s="17" t="s">
        <v>10</v>
      </c>
      <c r="C29" s="17" t="s">
        <v>8</v>
      </c>
      <c r="D29" s="18">
        <v>37.9</v>
      </c>
      <c r="E29" s="4"/>
    </row>
    <row r="30" spans="1:5" outlineLevel="3">
      <c r="A30" s="19" t="s">
        <v>13</v>
      </c>
      <c r="B30" s="20" t="s">
        <v>14</v>
      </c>
      <c r="C30" s="20" t="s">
        <v>1</v>
      </c>
      <c r="D30" s="21">
        <v>3545.8539999999998</v>
      </c>
      <c r="E30" s="4"/>
    </row>
    <row r="31" spans="1:5" ht="25.5" outlineLevel="4">
      <c r="A31" s="16" t="s">
        <v>11</v>
      </c>
      <c r="B31" s="17" t="s">
        <v>14</v>
      </c>
      <c r="C31" s="17" t="s">
        <v>12</v>
      </c>
      <c r="D31" s="18">
        <v>3545.8539999999998</v>
      </c>
      <c r="E31" s="4"/>
    </row>
    <row r="32" spans="1:5" ht="25.5" outlineLevel="3">
      <c r="A32" s="19" t="s">
        <v>15</v>
      </c>
      <c r="B32" s="20" t="s">
        <v>16</v>
      </c>
      <c r="C32" s="20" t="s">
        <v>1</v>
      </c>
      <c r="D32" s="21">
        <v>390.3</v>
      </c>
      <c r="E32" s="4"/>
    </row>
    <row r="33" spans="1:5" ht="25.5" outlineLevel="4">
      <c r="A33" s="16" t="s">
        <v>11</v>
      </c>
      <c r="B33" s="17" t="s">
        <v>16</v>
      </c>
      <c r="C33" s="17" t="s">
        <v>12</v>
      </c>
      <c r="D33" s="18">
        <v>390.3</v>
      </c>
      <c r="E33" s="4"/>
    </row>
    <row r="34" spans="1:5" ht="165.75" outlineLevel="3">
      <c r="A34" s="19" t="s">
        <v>17</v>
      </c>
      <c r="B34" s="20" t="s">
        <v>18</v>
      </c>
      <c r="C34" s="20" t="s">
        <v>1</v>
      </c>
      <c r="D34" s="21">
        <v>25.6</v>
      </c>
      <c r="E34" s="4"/>
    </row>
    <row r="35" spans="1:5" ht="25.5" outlineLevel="4">
      <c r="A35" s="16" t="s">
        <v>11</v>
      </c>
      <c r="B35" s="17" t="s">
        <v>18</v>
      </c>
      <c r="C35" s="17" t="s">
        <v>12</v>
      </c>
      <c r="D35" s="18">
        <v>25.6</v>
      </c>
      <c r="E35" s="4"/>
    </row>
    <row r="36" spans="1:5" outlineLevel="3">
      <c r="A36" s="19" t="s">
        <v>19</v>
      </c>
      <c r="B36" s="20" t="s">
        <v>20</v>
      </c>
      <c r="C36" s="20" t="s">
        <v>1</v>
      </c>
      <c r="D36" s="21">
        <v>2463.6999999999998</v>
      </c>
      <c r="E36" s="4"/>
    </row>
    <row r="37" spans="1:5" ht="38.25" outlineLevel="4">
      <c r="A37" s="16" t="s">
        <v>5</v>
      </c>
      <c r="B37" s="17" t="s">
        <v>20</v>
      </c>
      <c r="C37" s="17" t="s">
        <v>6</v>
      </c>
      <c r="D37" s="18">
        <v>2463.6999999999998</v>
      </c>
      <c r="E37" s="4"/>
    </row>
    <row r="38" spans="1:5" ht="38.25" outlineLevel="3">
      <c r="A38" s="19" t="s">
        <v>21</v>
      </c>
      <c r="B38" s="20" t="s">
        <v>22</v>
      </c>
      <c r="C38" s="20" t="s">
        <v>1</v>
      </c>
      <c r="D38" s="21">
        <v>300</v>
      </c>
      <c r="E38" s="4"/>
    </row>
    <row r="39" spans="1:5" outlineLevel="4">
      <c r="A39" s="16" t="s">
        <v>23</v>
      </c>
      <c r="B39" s="17" t="s">
        <v>22</v>
      </c>
      <c r="C39" s="17" t="s">
        <v>24</v>
      </c>
      <c r="D39" s="18">
        <v>300</v>
      </c>
      <c r="E39" s="4"/>
    </row>
    <row r="40" spans="1:5" ht="25.5" outlineLevel="3">
      <c r="A40" s="19" t="s">
        <v>25</v>
      </c>
      <c r="B40" s="20" t="s">
        <v>26</v>
      </c>
      <c r="C40" s="20" t="s">
        <v>1</v>
      </c>
      <c r="D40" s="21">
        <v>21817.3</v>
      </c>
      <c r="E40" s="4"/>
    </row>
    <row r="41" spans="1:5" ht="25.5" outlineLevel="4">
      <c r="A41" s="16" t="s">
        <v>11</v>
      </c>
      <c r="B41" s="17" t="s">
        <v>26</v>
      </c>
      <c r="C41" s="17" t="s">
        <v>12</v>
      </c>
      <c r="D41" s="18">
        <v>21817.3</v>
      </c>
      <c r="E41" s="4"/>
    </row>
    <row r="42" spans="1:5" ht="25.5" outlineLevel="3">
      <c r="A42" s="19" t="s">
        <v>27</v>
      </c>
      <c r="B42" s="20" t="s">
        <v>28</v>
      </c>
      <c r="C42" s="20" t="s">
        <v>1</v>
      </c>
      <c r="D42" s="21">
        <v>3326.9</v>
      </c>
      <c r="E42" s="4"/>
    </row>
    <row r="43" spans="1:5" ht="25.5" outlineLevel="4">
      <c r="A43" s="16" t="s">
        <v>29</v>
      </c>
      <c r="B43" s="17" t="s">
        <v>28</v>
      </c>
      <c r="C43" s="17" t="s">
        <v>30</v>
      </c>
      <c r="D43" s="18">
        <v>3326.9</v>
      </c>
      <c r="E43" s="4"/>
    </row>
    <row r="44" spans="1:5" outlineLevel="3">
      <c r="A44" s="19" t="s">
        <v>31</v>
      </c>
      <c r="B44" s="20" t="s">
        <v>32</v>
      </c>
      <c r="C44" s="20" t="s">
        <v>1</v>
      </c>
      <c r="D44" s="21">
        <v>59.2</v>
      </c>
      <c r="E44" s="4"/>
    </row>
    <row r="45" spans="1:5" ht="25.5" outlineLevel="4">
      <c r="A45" s="16" t="s">
        <v>11</v>
      </c>
      <c r="B45" s="17" t="s">
        <v>32</v>
      </c>
      <c r="C45" s="17" t="s">
        <v>12</v>
      </c>
      <c r="D45" s="18">
        <v>59.2</v>
      </c>
      <c r="E45" s="4"/>
    </row>
    <row r="46" spans="1:5" ht="51" outlineLevel="3">
      <c r="A46" s="19" t="s">
        <v>33</v>
      </c>
      <c r="B46" s="20" t="s">
        <v>34</v>
      </c>
      <c r="C46" s="20" t="s">
        <v>1</v>
      </c>
      <c r="D46" s="21">
        <v>11824.2</v>
      </c>
      <c r="E46" s="4"/>
    </row>
    <row r="47" spans="1:5" ht="25.5" outlineLevel="4">
      <c r="A47" s="16" t="s">
        <v>29</v>
      </c>
      <c r="B47" s="17" t="s">
        <v>34</v>
      </c>
      <c r="C47" s="17" t="s">
        <v>30</v>
      </c>
      <c r="D47" s="18">
        <v>11824.2</v>
      </c>
      <c r="E47" s="4"/>
    </row>
    <row r="48" spans="1:5" ht="25.5" outlineLevel="3">
      <c r="A48" s="19" t="s">
        <v>25</v>
      </c>
      <c r="B48" s="20" t="s">
        <v>35</v>
      </c>
      <c r="C48" s="20" t="s">
        <v>1</v>
      </c>
      <c r="D48" s="21">
        <v>1148.4000000000001</v>
      </c>
      <c r="E48" s="4"/>
    </row>
    <row r="49" spans="1:5" ht="25.5" outlineLevel="4">
      <c r="A49" s="16" t="s">
        <v>11</v>
      </c>
      <c r="B49" s="17" t="s">
        <v>35</v>
      </c>
      <c r="C49" s="17" t="s">
        <v>12</v>
      </c>
      <c r="D49" s="18">
        <v>1148.4000000000001</v>
      </c>
      <c r="E49" s="4"/>
    </row>
    <row r="50" spans="1:5" ht="25.5" outlineLevel="3">
      <c r="A50" s="19" t="s">
        <v>36</v>
      </c>
      <c r="B50" s="20" t="s">
        <v>37</v>
      </c>
      <c r="C50" s="20" t="s">
        <v>1</v>
      </c>
      <c r="D50" s="21">
        <v>175.1</v>
      </c>
      <c r="E50" s="4"/>
    </row>
    <row r="51" spans="1:5" ht="25.5" outlineLevel="4">
      <c r="A51" s="16" t="s">
        <v>29</v>
      </c>
      <c r="B51" s="17" t="s">
        <v>37</v>
      </c>
      <c r="C51" s="17" t="s">
        <v>30</v>
      </c>
      <c r="D51" s="18">
        <v>175.1</v>
      </c>
      <c r="E51" s="4"/>
    </row>
    <row r="52" spans="1:5" ht="25.5">
      <c r="A52" s="6" t="s">
        <v>38</v>
      </c>
      <c r="B52" s="15" t="s">
        <v>39</v>
      </c>
      <c r="C52" s="15" t="s">
        <v>1</v>
      </c>
      <c r="D52" s="22">
        <v>652123.76899999997</v>
      </c>
      <c r="E52" s="4"/>
    </row>
    <row r="53" spans="1:5" outlineLevel="3">
      <c r="A53" s="19" t="s">
        <v>3</v>
      </c>
      <c r="B53" s="20" t="s">
        <v>40</v>
      </c>
      <c r="C53" s="20" t="s">
        <v>1</v>
      </c>
      <c r="D53" s="21">
        <v>639.20000000000005</v>
      </c>
      <c r="E53" s="4"/>
    </row>
    <row r="54" spans="1:5" ht="38.25" outlineLevel="4">
      <c r="A54" s="16" t="s">
        <v>5</v>
      </c>
      <c r="B54" s="17" t="s">
        <v>40</v>
      </c>
      <c r="C54" s="17" t="s">
        <v>6</v>
      </c>
      <c r="D54" s="18">
        <v>639.20000000000005</v>
      </c>
      <c r="E54" s="4"/>
    </row>
    <row r="55" spans="1:5" outlineLevel="3">
      <c r="A55" s="19" t="s">
        <v>41</v>
      </c>
      <c r="B55" s="20" t="s">
        <v>42</v>
      </c>
      <c r="C55" s="20" t="s">
        <v>1</v>
      </c>
      <c r="D55" s="21">
        <v>189997.22099999999</v>
      </c>
      <c r="E55" s="4"/>
    </row>
    <row r="56" spans="1:5" ht="38.25" outlineLevel="4">
      <c r="A56" s="16" t="s">
        <v>5</v>
      </c>
      <c r="B56" s="17" t="s">
        <v>42</v>
      </c>
      <c r="C56" s="17" t="s">
        <v>6</v>
      </c>
      <c r="D56" s="18">
        <v>69197.716</v>
      </c>
      <c r="E56" s="4"/>
    </row>
    <row r="57" spans="1:5" ht="25.5" outlineLevel="4">
      <c r="A57" s="16" t="s">
        <v>11</v>
      </c>
      <c r="B57" s="17" t="s">
        <v>42</v>
      </c>
      <c r="C57" s="17" t="s">
        <v>12</v>
      </c>
      <c r="D57" s="18">
        <v>118726.405</v>
      </c>
      <c r="E57" s="4"/>
    </row>
    <row r="58" spans="1:5" outlineLevel="4">
      <c r="A58" s="16" t="s">
        <v>7</v>
      </c>
      <c r="B58" s="17" t="s">
        <v>42</v>
      </c>
      <c r="C58" s="17" t="s">
        <v>8</v>
      </c>
      <c r="D58" s="18">
        <v>2073.1</v>
      </c>
      <c r="E58" s="4"/>
    </row>
    <row r="59" spans="1:5" outlineLevel="3">
      <c r="A59" s="19" t="s">
        <v>43</v>
      </c>
      <c r="B59" s="20" t="s">
        <v>44</v>
      </c>
      <c r="C59" s="20" t="s">
        <v>1</v>
      </c>
      <c r="D59" s="21">
        <v>6003.7</v>
      </c>
      <c r="E59" s="4"/>
    </row>
    <row r="60" spans="1:5" ht="38.25" outlineLevel="4">
      <c r="A60" s="16" t="s">
        <v>5</v>
      </c>
      <c r="B60" s="17" t="s">
        <v>44</v>
      </c>
      <c r="C60" s="17" t="s">
        <v>6</v>
      </c>
      <c r="D60" s="18">
        <v>6003.7</v>
      </c>
      <c r="E60" s="4"/>
    </row>
    <row r="61" spans="1:5" outlineLevel="3">
      <c r="A61" s="19" t="s">
        <v>45</v>
      </c>
      <c r="B61" s="20" t="s">
        <v>46</v>
      </c>
      <c r="C61" s="20" t="s">
        <v>1</v>
      </c>
      <c r="D61" s="21">
        <v>16303.7</v>
      </c>
      <c r="E61" s="4"/>
    </row>
    <row r="62" spans="1:5" ht="38.25" outlineLevel="4">
      <c r="A62" s="16" t="s">
        <v>5</v>
      </c>
      <c r="B62" s="17" t="s">
        <v>46</v>
      </c>
      <c r="C62" s="17" t="s">
        <v>6</v>
      </c>
      <c r="D62" s="18">
        <v>14684.5</v>
      </c>
      <c r="E62" s="4"/>
    </row>
    <row r="63" spans="1:5" ht="25.5" outlineLevel="4">
      <c r="A63" s="16" t="s">
        <v>11</v>
      </c>
      <c r="B63" s="17" t="s">
        <v>46</v>
      </c>
      <c r="C63" s="17" t="s">
        <v>12</v>
      </c>
      <c r="D63" s="18">
        <v>1587.9</v>
      </c>
      <c r="E63" s="4"/>
    </row>
    <row r="64" spans="1:5" outlineLevel="4">
      <c r="A64" s="16" t="s">
        <v>7</v>
      </c>
      <c r="B64" s="17" t="s">
        <v>46</v>
      </c>
      <c r="C64" s="17" t="s">
        <v>8</v>
      </c>
      <c r="D64" s="18">
        <v>31.3</v>
      </c>
      <c r="E64" s="4"/>
    </row>
    <row r="65" spans="1:5" outlineLevel="3">
      <c r="A65" s="19" t="s">
        <v>47</v>
      </c>
      <c r="B65" s="20" t="s">
        <v>48</v>
      </c>
      <c r="C65" s="20" t="s">
        <v>1</v>
      </c>
      <c r="D65" s="21">
        <v>14678.598</v>
      </c>
      <c r="E65" s="4"/>
    </row>
    <row r="66" spans="1:5" ht="38.25" outlineLevel="4">
      <c r="A66" s="16" t="s">
        <v>5</v>
      </c>
      <c r="B66" s="17" t="s">
        <v>48</v>
      </c>
      <c r="C66" s="17" t="s">
        <v>6</v>
      </c>
      <c r="D66" s="18">
        <v>12595.1</v>
      </c>
      <c r="E66" s="4"/>
    </row>
    <row r="67" spans="1:5" ht="25.5" outlineLevel="4">
      <c r="A67" s="16" t="s">
        <v>11</v>
      </c>
      <c r="B67" s="17" t="s">
        <v>48</v>
      </c>
      <c r="C67" s="17" t="s">
        <v>12</v>
      </c>
      <c r="D67" s="18">
        <v>2007.048</v>
      </c>
      <c r="E67" s="4"/>
    </row>
    <row r="68" spans="1:5" outlineLevel="4">
      <c r="A68" s="16" t="s">
        <v>7</v>
      </c>
      <c r="B68" s="17" t="s">
        <v>48</v>
      </c>
      <c r="C68" s="17" t="s">
        <v>8</v>
      </c>
      <c r="D68" s="18">
        <v>76.45</v>
      </c>
      <c r="E68" s="4"/>
    </row>
    <row r="69" spans="1:5" outlineLevel="3">
      <c r="A69" s="19" t="s">
        <v>49</v>
      </c>
      <c r="B69" s="20" t="s">
        <v>50</v>
      </c>
      <c r="C69" s="20" t="s">
        <v>1</v>
      </c>
      <c r="D69" s="21">
        <v>6</v>
      </c>
      <c r="E69" s="4"/>
    </row>
    <row r="70" spans="1:5" ht="25.5" outlineLevel="4">
      <c r="A70" s="16" t="s">
        <v>11</v>
      </c>
      <c r="B70" s="17" t="s">
        <v>50</v>
      </c>
      <c r="C70" s="17" t="s">
        <v>12</v>
      </c>
      <c r="D70" s="18">
        <v>6</v>
      </c>
      <c r="E70" s="4"/>
    </row>
    <row r="71" spans="1:5" ht="38.25" outlineLevel="3">
      <c r="A71" s="19" t="s">
        <v>51</v>
      </c>
      <c r="B71" s="20" t="s">
        <v>52</v>
      </c>
      <c r="C71" s="20" t="s">
        <v>1</v>
      </c>
      <c r="D71" s="21">
        <v>2685</v>
      </c>
      <c r="E71" s="4"/>
    </row>
    <row r="72" spans="1:5" ht="25.5" outlineLevel="4">
      <c r="A72" s="16" t="s">
        <v>53</v>
      </c>
      <c r="B72" s="17" t="s">
        <v>52</v>
      </c>
      <c r="C72" s="17" t="s">
        <v>54</v>
      </c>
      <c r="D72" s="18">
        <v>2685</v>
      </c>
      <c r="E72" s="4"/>
    </row>
    <row r="73" spans="1:5" outlineLevel="3">
      <c r="A73" s="19" t="s">
        <v>19</v>
      </c>
      <c r="B73" s="20" t="s">
        <v>55</v>
      </c>
      <c r="C73" s="20" t="s">
        <v>1</v>
      </c>
      <c r="D73" s="21">
        <v>52676</v>
      </c>
      <c r="E73" s="4"/>
    </row>
    <row r="74" spans="1:5" ht="38.25" outlineLevel="4">
      <c r="A74" s="16" t="s">
        <v>5</v>
      </c>
      <c r="B74" s="17" t="s">
        <v>55</v>
      </c>
      <c r="C74" s="17" t="s">
        <v>6</v>
      </c>
      <c r="D74" s="18">
        <v>50136</v>
      </c>
      <c r="E74" s="4"/>
    </row>
    <row r="75" spans="1:5" outlineLevel="4">
      <c r="A75" s="16" t="s">
        <v>7</v>
      </c>
      <c r="B75" s="17" t="s">
        <v>55</v>
      </c>
      <c r="C75" s="17" t="s">
        <v>8</v>
      </c>
      <c r="D75" s="18">
        <v>2540</v>
      </c>
      <c r="E75" s="4"/>
    </row>
    <row r="76" spans="1:5" ht="38.25" outlineLevel="3">
      <c r="A76" s="19" t="s">
        <v>56</v>
      </c>
      <c r="B76" s="20" t="s">
        <v>57</v>
      </c>
      <c r="C76" s="20" t="s">
        <v>1</v>
      </c>
      <c r="D76" s="21">
        <v>1266.1099999999999</v>
      </c>
      <c r="E76" s="4"/>
    </row>
    <row r="77" spans="1:5" ht="25.5" outlineLevel="4">
      <c r="A77" s="16" t="s">
        <v>11</v>
      </c>
      <c r="B77" s="17" t="s">
        <v>57</v>
      </c>
      <c r="C77" s="17" t="s">
        <v>12</v>
      </c>
      <c r="D77" s="18">
        <v>1266.1099999999999</v>
      </c>
      <c r="E77" s="4"/>
    </row>
    <row r="78" spans="1:5" ht="51" outlineLevel="3">
      <c r="A78" s="19" t="s">
        <v>58</v>
      </c>
      <c r="B78" s="20" t="s">
        <v>59</v>
      </c>
      <c r="C78" s="20" t="s">
        <v>1</v>
      </c>
      <c r="D78" s="21">
        <v>8843.2000000000007</v>
      </c>
      <c r="E78" s="4"/>
    </row>
    <row r="79" spans="1:5" ht="25.5" outlineLevel="4">
      <c r="A79" s="16" t="s">
        <v>11</v>
      </c>
      <c r="B79" s="17" t="s">
        <v>59</v>
      </c>
      <c r="C79" s="17" t="s">
        <v>12</v>
      </c>
      <c r="D79" s="18">
        <v>8843.2000000000007</v>
      </c>
      <c r="E79" s="4"/>
    </row>
    <row r="80" spans="1:5" outlineLevel="3">
      <c r="A80" s="19" t="s">
        <v>60</v>
      </c>
      <c r="B80" s="20" t="s">
        <v>61</v>
      </c>
      <c r="C80" s="20" t="s">
        <v>1</v>
      </c>
      <c r="D80" s="21">
        <v>2660.1</v>
      </c>
      <c r="E80" s="4"/>
    </row>
    <row r="81" spans="1:5" ht="38.25" outlineLevel="4">
      <c r="A81" s="16" t="s">
        <v>5</v>
      </c>
      <c r="B81" s="17" t="s">
        <v>61</v>
      </c>
      <c r="C81" s="17" t="s">
        <v>6</v>
      </c>
      <c r="D81" s="18">
        <v>2454.1999999999998</v>
      </c>
      <c r="E81" s="4"/>
    </row>
    <row r="82" spans="1:5" ht="25.5" outlineLevel="4">
      <c r="A82" s="16" t="s">
        <v>11</v>
      </c>
      <c r="B82" s="17" t="s">
        <v>61</v>
      </c>
      <c r="C82" s="17" t="s">
        <v>12</v>
      </c>
      <c r="D82" s="18">
        <v>205.9</v>
      </c>
      <c r="E82" s="4"/>
    </row>
    <row r="83" spans="1:5" ht="102" outlineLevel="3">
      <c r="A83" s="19" t="s">
        <v>62</v>
      </c>
      <c r="B83" s="20" t="s">
        <v>63</v>
      </c>
      <c r="C83" s="20" t="s">
        <v>1</v>
      </c>
      <c r="D83" s="21">
        <v>11873</v>
      </c>
      <c r="E83" s="4"/>
    </row>
    <row r="84" spans="1:5" ht="25.5" outlineLevel="4">
      <c r="A84" s="16" t="s">
        <v>11</v>
      </c>
      <c r="B84" s="17" t="s">
        <v>63</v>
      </c>
      <c r="C84" s="17" t="s">
        <v>12</v>
      </c>
      <c r="D84" s="18">
        <v>231</v>
      </c>
      <c r="E84" s="4"/>
    </row>
    <row r="85" spans="1:5" outlineLevel="4">
      <c r="A85" s="16" t="s">
        <v>64</v>
      </c>
      <c r="B85" s="17" t="s">
        <v>63</v>
      </c>
      <c r="C85" s="17" t="s">
        <v>65</v>
      </c>
      <c r="D85" s="18">
        <v>11642</v>
      </c>
      <c r="E85" s="4"/>
    </row>
    <row r="86" spans="1:5" ht="51" outlineLevel="3">
      <c r="A86" s="19" t="s">
        <v>66</v>
      </c>
      <c r="B86" s="20" t="s">
        <v>67</v>
      </c>
      <c r="C86" s="20" t="s">
        <v>1</v>
      </c>
      <c r="D86" s="21">
        <v>31.4</v>
      </c>
      <c r="E86" s="4"/>
    </row>
    <row r="87" spans="1:5" ht="38.25" outlineLevel="4">
      <c r="A87" s="16" t="s">
        <v>5</v>
      </c>
      <c r="B87" s="17" t="s">
        <v>67</v>
      </c>
      <c r="C87" s="17" t="s">
        <v>6</v>
      </c>
      <c r="D87" s="18">
        <v>31.4</v>
      </c>
      <c r="E87" s="4"/>
    </row>
    <row r="88" spans="1:5" ht="38.25" outlineLevel="3">
      <c r="A88" s="19" t="s">
        <v>68</v>
      </c>
      <c r="B88" s="20" t="s">
        <v>69</v>
      </c>
      <c r="C88" s="20" t="s">
        <v>1</v>
      </c>
      <c r="D88" s="21">
        <v>2236.6999999999998</v>
      </c>
      <c r="E88" s="4"/>
    </row>
    <row r="89" spans="1:5" ht="25.5" outlineLevel="4">
      <c r="A89" s="16" t="s">
        <v>11</v>
      </c>
      <c r="B89" s="17" t="s">
        <v>69</v>
      </c>
      <c r="C89" s="17" t="s">
        <v>12</v>
      </c>
      <c r="D89" s="18">
        <v>65.099999999999994</v>
      </c>
      <c r="E89" s="4"/>
    </row>
    <row r="90" spans="1:5" outlineLevel="4">
      <c r="A90" s="16" t="s">
        <v>64</v>
      </c>
      <c r="B90" s="17" t="s">
        <v>69</v>
      </c>
      <c r="C90" s="17" t="s">
        <v>65</v>
      </c>
      <c r="D90" s="18">
        <v>2171.6</v>
      </c>
      <c r="E90" s="4"/>
    </row>
    <row r="91" spans="1:5" ht="51" outlineLevel="3">
      <c r="A91" s="19" t="s">
        <v>70</v>
      </c>
      <c r="B91" s="20" t="s">
        <v>71</v>
      </c>
      <c r="C91" s="20" t="s">
        <v>1</v>
      </c>
      <c r="D91" s="21">
        <v>10013.5</v>
      </c>
      <c r="E91" s="4"/>
    </row>
    <row r="92" spans="1:5" ht="38.25" outlineLevel="4">
      <c r="A92" s="16" t="s">
        <v>5</v>
      </c>
      <c r="B92" s="17" t="s">
        <v>71</v>
      </c>
      <c r="C92" s="17" t="s">
        <v>6</v>
      </c>
      <c r="D92" s="18">
        <v>9909.3559999999998</v>
      </c>
      <c r="E92" s="4"/>
    </row>
    <row r="93" spans="1:5" ht="25.5" outlineLevel="4">
      <c r="A93" s="16" t="s">
        <v>11</v>
      </c>
      <c r="B93" s="17" t="s">
        <v>71</v>
      </c>
      <c r="C93" s="17" t="s">
        <v>12</v>
      </c>
      <c r="D93" s="18">
        <v>104.14400000000001</v>
      </c>
      <c r="E93" s="4"/>
    </row>
    <row r="94" spans="1:5" ht="63.75" outlineLevel="3">
      <c r="A94" s="19" t="s">
        <v>72</v>
      </c>
      <c r="B94" s="20" t="s">
        <v>73</v>
      </c>
      <c r="C94" s="20" t="s">
        <v>1</v>
      </c>
      <c r="D94" s="21">
        <v>387.1</v>
      </c>
      <c r="E94" s="4"/>
    </row>
    <row r="95" spans="1:5" ht="38.25" outlineLevel="4">
      <c r="A95" s="16" t="s">
        <v>5</v>
      </c>
      <c r="B95" s="17" t="s">
        <v>73</v>
      </c>
      <c r="C95" s="17" t="s">
        <v>6</v>
      </c>
      <c r="D95" s="18">
        <v>387.1</v>
      </c>
      <c r="E95" s="4"/>
    </row>
    <row r="96" spans="1:5" ht="38.25" outlineLevel="3">
      <c r="A96" s="19" t="s">
        <v>74</v>
      </c>
      <c r="B96" s="20" t="s">
        <v>75</v>
      </c>
      <c r="C96" s="20" t="s">
        <v>1</v>
      </c>
      <c r="D96" s="21">
        <v>190814</v>
      </c>
      <c r="E96" s="4"/>
    </row>
    <row r="97" spans="1:5" ht="38.25" outlineLevel="4">
      <c r="A97" s="16" t="s">
        <v>5</v>
      </c>
      <c r="B97" s="17" t="s">
        <v>75</v>
      </c>
      <c r="C97" s="17" t="s">
        <v>6</v>
      </c>
      <c r="D97" s="18">
        <f>188002.97089+20.142</f>
        <v>188023.11288999999</v>
      </c>
      <c r="E97" s="4"/>
    </row>
    <row r="98" spans="1:5" ht="25.5" outlineLevel="4">
      <c r="A98" s="16" t="s">
        <v>11</v>
      </c>
      <c r="B98" s="17" t="s">
        <v>75</v>
      </c>
      <c r="C98" s="17" t="s">
        <v>12</v>
      </c>
      <c r="D98" s="18">
        <f>2811.02911-20.142</f>
        <v>2790.8871100000001</v>
      </c>
      <c r="E98" s="4"/>
    </row>
    <row r="99" spans="1:5" ht="25.5" outlineLevel="3">
      <c r="A99" s="19" t="s">
        <v>76</v>
      </c>
      <c r="B99" s="20" t="s">
        <v>77</v>
      </c>
      <c r="C99" s="20" t="s">
        <v>1</v>
      </c>
      <c r="D99" s="21">
        <v>103896.7</v>
      </c>
      <c r="E99" s="4"/>
    </row>
    <row r="100" spans="1:5" ht="38.25" outlineLevel="4">
      <c r="A100" s="16" t="s">
        <v>5</v>
      </c>
      <c r="B100" s="17" t="s">
        <v>77</v>
      </c>
      <c r="C100" s="17" t="s">
        <v>6</v>
      </c>
      <c r="D100" s="18">
        <v>102474.2</v>
      </c>
      <c r="E100" s="4"/>
    </row>
    <row r="101" spans="1:5" ht="25.5" outlineLevel="4">
      <c r="A101" s="16" t="s">
        <v>11</v>
      </c>
      <c r="B101" s="17" t="s">
        <v>77</v>
      </c>
      <c r="C101" s="17" t="s">
        <v>12</v>
      </c>
      <c r="D101" s="18">
        <v>1422.5</v>
      </c>
      <c r="E101" s="4"/>
    </row>
    <row r="102" spans="1:5" ht="25.5" outlineLevel="3">
      <c r="A102" s="29" t="s">
        <v>292</v>
      </c>
      <c r="B102" s="20" t="s">
        <v>78</v>
      </c>
      <c r="C102" s="20" t="s">
        <v>1</v>
      </c>
      <c r="D102" s="21">
        <v>640.1</v>
      </c>
      <c r="E102" s="4"/>
    </row>
    <row r="103" spans="1:5" ht="25.5" outlineLevel="4">
      <c r="A103" s="16" t="s">
        <v>11</v>
      </c>
      <c r="B103" s="17" t="s">
        <v>78</v>
      </c>
      <c r="C103" s="17" t="s">
        <v>12</v>
      </c>
      <c r="D103" s="18">
        <v>640.1</v>
      </c>
      <c r="E103" s="4"/>
    </row>
    <row r="104" spans="1:5" outlineLevel="3">
      <c r="A104" s="19" t="s">
        <v>79</v>
      </c>
      <c r="B104" s="20" t="s">
        <v>80</v>
      </c>
      <c r="C104" s="20" t="s">
        <v>1</v>
      </c>
      <c r="D104" s="21">
        <v>210.4</v>
      </c>
      <c r="E104" s="4"/>
    </row>
    <row r="105" spans="1:5" ht="25.5" outlineLevel="4">
      <c r="A105" s="16" t="s">
        <v>11</v>
      </c>
      <c r="B105" s="17" t="s">
        <v>80</v>
      </c>
      <c r="C105" s="17" t="s">
        <v>12</v>
      </c>
      <c r="D105" s="18">
        <v>210.4</v>
      </c>
      <c r="E105" s="4"/>
    </row>
    <row r="106" spans="1:5" ht="51" outlineLevel="3">
      <c r="A106" s="19" t="s">
        <v>81</v>
      </c>
      <c r="B106" s="20" t="s">
        <v>82</v>
      </c>
      <c r="C106" s="20" t="s">
        <v>1</v>
      </c>
      <c r="D106" s="21">
        <v>17518.400000000001</v>
      </c>
      <c r="E106" s="4"/>
    </row>
    <row r="107" spans="1:5" ht="38.25" outlineLevel="4">
      <c r="A107" s="16" t="s">
        <v>5</v>
      </c>
      <c r="B107" s="17" t="s">
        <v>82</v>
      </c>
      <c r="C107" s="17" t="s">
        <v>6</v>
      </c>
      <c r="D107" s="18">
        <v>17518.400000000001</v>
      </c>
      <c r="E107" s="4"/>
    </row>
    <row r="108" spans="1:5" ht="38.25" outlineLevel="3">
      <c r="A108" s="19" t="s">
        <v>83</v>
      </c>
      <c r="B108" s="20" t="s">
        <v>84</v>
      </c>
      <c r="C108" s="20" t="s">
        <v>1</v>
      </c>
      <c r="D108" s="21">
        <v>15788.7</v>
      </c>
      <c r="E108" s="4"/>
    </row>
    <row r="109" spans="1:5" ht="25.5" outlineLevel="4">
      <c r="A109" s="16" t="s">
        <v>11</v>
      </c>
      <c r="B109" s="17" t="s">
        <v>84</v>
      </c>
      <c r="C109" s="17" t="s">
        <v>12</v>
      </c>
      <c r="D109" s="18">
        <v>15788.7</v>
      </c>
      <c r="E109" s="4"/>
    </row>
    <row r="110" spans="1:5" ht="38.25" outlineLevel="3">
      <c r="A110" s="19" t="s">
        <v>85</v>
      </c>
      <c r="B110" s="20" t="s">
        <v>86</v>
      </c>
      <c r="C110" s="20" t="s">
        <v>1</v>
      </c>
      <c r="D110" s="21">
        <v>12.8</v>
      </c>
      <c r="E110" s="4"/>
    </row>
    <row r="111" spans="1:5" ht="25.5" outlineLevel="4">
      <c r="A111" s="16" t="s">
        <v>11</v>
      </c>
      <c r="B111" s="17" t="s">
        <v>86</v>
      </c>
      <c r="C111" s="17" t="s">
        <v>12</v>
      </c>
      <c r="D111" s="18">
        <v>12.8</v>
      </c>
      <c r="E111" s="4"/>
    </row>
    <row r="112" spans="1:5" ht="51" outlineLevel="3">
      <c r="A112" s="19" t="s">
        <v>87</v>
      </c>
      <c r="B112" s="20" t="s">
        <v>88</v>
      </c>
      <c r="C112" s="20" t="s">
        <v>1</v>
      </c>
      <c r="D112" s="21">
        <v>89.4</v>
      </c>
      <c r="E112" s="4"/>
    </row>
    <row r="113" spans="1:5" ht="25.5" outlineLevel="4">
      <c r="A113" s="16" t="s">
        <v>11</v>
      </c>
      <c r="B113" s="17" t="s">
        <v>88</v>
      </c>
      <c r="C113" s="17" t="s">
        <v>12</v>
      </c>
      <c r="D113" s="18">
        <v>89.4</v>
      </c>
      <c r="E113" s="4"/>
    </row>
    <row r="114" spans="1:5" ht="51" outlineLevel="3">
      <c r="A114" s="19" t="s">
        <v>89</v>
      </c>
      <c r="B114" s="20" t="s">
        <v>90</v>
      </c>
      <c r="C114" s="20" t="s">
        <v>1</v>
      </c>
      <c r="D114" s="21">
        <v>5.54</v>
      </c>
      <c r="E114" s="4"/>
    </row>
    <row r="115" spans="1:5" ht="25.5" outlineLevel="4">
      <c r="A115" s="16" t="s">
        <v>11</v>
      </c>
      <c r="B115" s="17" t="s">
        <v>90</v>
      </c>
      <c r="C115" s="17" t="s">
        <v>12</v>
      </c>
      <c r="D115" s="18">
        <v>5.54</v>
      </c>
      <c r="E115" s="4"/>
    </row>
    <row r="116" spans="1:5" outlineLevel="2">
      <c r="A116" s="19" t="s">
        <v>91</v>
      </c>
      <c r="B116" s="20" t="s">
        <v>92</v>
      </c>
      <c r="C116" s="20" t="s">
        <v>1</v>
      </c>
      <c r="D116" s="21">
        <v>909.3</v>
      </c>
      <c r="E116" s="4"/>
    </row>
    <row r="117" spans="1:5" ht="51" outlineLevel="3">
      <c r="A117" s="19" t="s">
        <v>93</v>
      </c>
      <c r="B117" s="20" t="s">
        <v>94</v>
      </c>
      <c r="C117" s="20" t="s">
        <v>1</v>
      </c>
      <c r="D117" s="21">
        <v>900</v>
      </c>
      <c r="E117" s="4"/>
    </row>
    <row r="118" spans="1:5" ht="25.5" outlineLevel="4">
      <c r="A118" s="16" t="s">
        <v>11</v>
      </c>
      <c r="B118" s="17" t="s">
        <v>94</v>
      </c>
      <c r="C118" s="17" t="s">
        <v>12</v>
      </c>
      <c r="D118" s="18">
        <v>900</v>
      </c>
      <c r="E118" s="4"/>
    </row>
    <row r="119" spans="1:5" ht="51" outlineLevel="3">
      <c r="A119" s="19" t="s">
        <v>95</v>
      </c>
      <c r="B119" s="20" t="s">
        <v>96</v>
      </c>
      <c r="C119" s="20" t="s">
        <v>1</v>
      </c>
      <c r="D119" s="21">
        <v>9.3000000000000007</v>
      </c>
      <c r="E119" s="4"/>
    </row>
    <row r="120" spans="1:5" ht="25.5" outlineLevel="4">
      <c r="A120" s="16" t="s">
        <v>11</v>
      </c>
      <c r="B120" s="17" t="s">
        <v>96</v>
      </c>
      <c r="C120" s="17" t="s">
        <v>12</v>
      </c>
      <c r="D120" s="18">
        <v>9.3000000000000007</v>
      </c>
      <c r="E120" s="4"/>
    </row>
    <row r="121" spans="1:5" ht="25.5" outlineLevel="2">
      <c r="A121" s="19" t="s">
        <v>97</v>
      </c>
      <c r="B121" s="20" t="s">
        <v>98</v>
      </c>
      <c r="C121" s="20" t="s">
        <v>1</v>
      </c>
      <c r="D121" s="21">
        <v>1937.9</v>
      </c>
      <c r="E121" s="4"/>
    </row>
    <row r="122" spans="1:5" ht="38.25" outlineLevel="3">
      <c r="A122" s="19" t="s">
        <v>99</v>
      </c>
      <c r="B122" s="20" t="s">
        <v>100</v>
      </c>
      <c r="C122" s="20" t="s">
        <v>1</v>
      </c>
      <c r="D122" s="21">
        <v>1937.9</v>
      </c>
      <c r="E122" s="4"/>
    </row>
    <row r="123" spans="1:5" ht="38.25" outlineLevel="4">
      <c r="A123" s="16" t="s">
        <v>5</v>
      </c>
      <c r="B123" s="17" t="s">
        <v>100</v>
      </c>
      <c r="C123" s="17" t="s">
        <v>6</v>
      </c>
      <c r="D123" s="18">
        <v>1937.9</v>
      </c>
      <c r="E123" s="4"/>
    </row>
    <row r="124" spans="1:5" ht="25.5">
      <c r="A124" s="6" t="s">
        <v>101</v>
      </c>
      <c r="B124" s="15" t="s">
        <v>102</v>
      </c>
      <c r="C124" s="15" t="s">
        <v>1</v>
      </c>
      <c r="D124" s="13">
        <v>146245.98499999999</v>
      </c>
      <c r="E124" s="4"/>
    </row>
    <row r="125" spans="1:5" outlineLevel="3">
      <c r="A125" s="19" t="s">
        <v>3</v>
      </c>
      <c r="B125" s="20" t="s">
        <v>103</v>
      </c>
      <c r="C125" s="20" t="s">
        <v>1</v>
      </c>
      <c r="D125" s="21">
        <v>594.79999999999995</v>
      </c>
      <c r="E125" s="4"/>
    </row>
    <row r="126" spans="1:5" ht="38.25" outlineLevel="4">
      <c r="A126" s="16" t="s">
        <v>5</v>
      </c>
      <c r="B126" s="17" t="s">
        <v>103</v>
      </c>
      <c r="C126" s="17" t="s">
        <v>6</v>
      </c>
      <c r="D126" s="18">
        <v>594.79999999999995</v>
      </c>
      <c r="E126" s="4"/>
    </row>
    <row r="127" spans="1:5" outlineLevel="3">
      <c r="A127" s="19" t="s">
        <v>45</v>
      </c>
      <c r="B127" s="20" t="s">
        <v>104</v>
      </c>
      <c r="C127" s="20" t="s">
        <v>1</v>
      </c>
      <c r="D127" s="21">
        <v>20502.2</v>
      </c>
      <c r="E127" s="4"/>
    </row>
    <row r="128" spans="1:5" ht="25.5" outlineLevel="4">
      <c r="A128" s="16" t="s">
        <v>53</v>
      </c>
      <c r="B128" s="17" t="s">
        <v>104</v>
      </c>
      <c r="C128" s="17" t="s">
        <v>54</v>
      </c>
      <c r="D128" s="18">
        <v>20502.2</v>
      </c>
      <c r="E128" s="4"/>
    </row>
    <row r="129" spans="1:5" outlineLevel="3">
      <c r="A129" s="19" t="s">
        <v>105</v>
      </c>
      <c r="B129" s="20" t="s">
        <v>106</v>
      </c>
      <c r="C129" s="20" t="s">
        <v>1</v>
      </c>
      <c r="D129" s="21">
        <v>34823.75</v>
      </c>
      <c r="E129" s="4"/>
    </row>
    <row r="130" spans="1:5" ht="25.5" outlineLevel="4">
      <c r="A130" s="16" t="s">
        <v>53</v>
      </c>
      <c r="B130" s="17" t="s">
        <v>106</v>
      </c>
      <c r="C130" s="17" t="s">
        <v>54</v>
      </c>
      <c r="D130" s="18">
        <v>34823.75</v>
      </c>
      <c r="E130" s="4"/>
    </row>
    <row r="131" spans="1:5" outlineLevel="3">
      <c r="A131" s="19" t="s">
        <v>107</v>
      </c>
      <c r="B131" s="20" t="s">
        <v>108</v>
      </c>
      <c r="C131" s="20" t="s">
        <v>1</v>
      </c>
      <c r="D131" s="21">
        <v>14230.5</v>
      </c>
      <c r="E131" s="4"/>
    </row>
    <row r="132" spans="1:5" ht="25.5" outlineLevel="4">
      <c r="A132" s="16" t="s">
        <v>53</v>
      </c>
      <c r="B132" s="17" t="s">
        <v>108</v>
      </c>
      <c r="C132" s="17" t="s">
        <v>54</v>
      </c>
      <c r="D132" s="18">
        <v>14230.5</v>
      </c>
      <c r="E132" s="4"/>
    </row>
    <row r="133" spans="1:5" outlineLevel="3">
      <c r="A133" s="19" t="s">
        <v>47</v>
      </c>
      <c r="B133" s="20" t="s">
        <v>109</v>
      </c>
      <c r="C133" s="20" t="s">
        <v>1</v>
      </c>
      <c r="D133" s="21">
        <v>13109.9</v>
      </c>
      <c r="E133" s="4"/>
    </row>
    <row r="134" spans="1:5" ht="38.25" outlineLevel="4">
      <c r="A134" s="16" t="s">
        <v>5</v>
      </c>
      <c r="B134" s="17" t="s">
        <v>109</v>
      </c>
      <c r="C134" s="17" t="s">
        <v>6</v>
      </c>
      <c r="D134" s="18">
        <v>12209.2</v>
      </c>
      <c r="E134" s="4"/>
    </row>
    <row r="135" spans="1:5" ht="25.5" outlineLevel="4">
      <c r="A135" s="16" t="s">
        <v>11</v>
      </c>
      <c r="B135" s="17" t="s">
        <v>109</v>
      </c>
      <c r="C135" s="17" t="s">
        <v>12</v>
      </c>
      <c r="D135" s="18">
        <v>882.7</v>
      </c>
      <c r="E135" s="4"/>
    </row>
    <row r="136" spans="1:5" outlineLevel="4">
      <c r="A136" s="16" t="s">
        <v>7</v>
      </c>
      <c r="B136" s="17" t="s">
        <v>109</v>
      </c>
      <c r="C136" s="17" t="s">
        <v>8</v>
      </c>
      <c r="D136" s="18">
        <v>18</v>
      </c>
      <c r="E136" s="4"/>
    </row>
    <row r="137" spans="1:5" outlineLevel="3">
      <c r="A137" s="19" t="s">
        <v>110</v>
      </c>
      <c r="B137" s="20" t="s">
        <v>111</v>
      </c>
      <c r="C137" s="20" t="s">
        <v>1</v>
      </c>
      <c r="D137" s="21">
        <v>202.1</v>
      </c>
      <c r="E137" s="4"/>
    </row>
    <row r="138" spans="1:5" ht="25.5" outlineLevel="4">
      <c r="A138" s="16" t="s">
        <v>53</v>
      </c>
      <c r="B138" s="17" t="s">
        <v>111</v>
      </c>
      <c r="C138" s="17" t="s">
        <v>54</v>
      </c>
      <c r="D138" s="18">
        <v>202.1</v>
      </c>
      <c r="E138" s="4"/>
    </row>
    <row r="139" spans="1:5" outlineLevel="3">
      <c r="A139" s="19" t="s">
        <v>112</v>
      </c>
      <c r="B139" s="20" t="s">
        <v>113</v>
      </c>
      <c r="C139" s="20" t="s">
        <v>1</v>
      </c>
      <c r="D139" s="21">
        <v>83.1</v>
      </c>
      <c r="E139" s="4"/>
    </row>
    <row r="140" spans="1:5" ht="25.5" outlineLevel="4">
      <c r="A140" s="16" t="s">
        <v>53</v>
      </c>
      <c r="B140" s="17" t="s">
        <v>113</v>
      </c>
      <c r="C140" s="17" t="s">
        <v>54</v>
      </c>
      <c r="D140" s="18">
        <v>83.1</v>
      </c>
      <c r="E140" s="4"/>
    </row>
    <row r="141" spans="1:5" outlineLevel="3">
      <c r="A141" s="19" t="s">
        <v>114</v>
      </c>
      <c r="B141" s="20" t="s">
        <v>115</v>
      </c>
      <c r="C141" s="20" t="s">
        <v>1</v>
      </c>
      <c r="D141" s="21">
        <v>22</v>
      </c>
      <c r="E141" s="4"/>
    </row>
    <row r="142" spans="1:5" ht="25.5" outlineLevel="4">
      <c r="A142" s="16" t="s">
        <v>53</v>
      </c>
      <c r="B142" s="17" t="s">
        <v>115</v>
      </c>
      <c r="C142" s="17" t="s">
        <v>54</v>
      </c>
      <c r="D142" s="18">
        <v>22</v>
      </c>
      <c r="E142" s="4"/>
    </row>
    <row r="143" spans="1:5" outlineLevel="3">
      <c r="A143" s="19" t="s">
        <v>116</v>
      </c>
      <c r="B143" s="20" t="s">
        <v>117</v>
      </c>
      <c r="C143" s="20" t="s">
        <v>1</v>
      </c>
      <c r="D143" s="21">
        <v>5</v>
      </c>
      <c r="E143" s="4"/>
    </row>
    <row r="144" spans="1:5" ht="25.5" outlineLevel="4">
      <c r="A144" s="16" t="s">
        <v>53</v>
      </c>
      <c r="B144" s="17" t="s">
        <v>117</v>
      </c>
      <c r="C144" s="17" t="s">
        <v>54</v>
      </c>
      <c r="D144" s="18">
        <v>5</v>
      </c>
      <c r="E144" s="4"/>
    </row>
    <row r="145" spans="1:5" ht="25.5" outlineLevel="3">
      <c r="A145" s="19" t="s">
        <v>118</v>
      </c>
      <c r="B145" s="20" t="s">
        <v>119</v>
      </c>
      <c r="C145" s="20" t="s">
        <v>1</v>
      </c>
      <c r="D145" s="21">
        <v>273.5</v>
      </c>
      <c r="E145" s="4"/>
    </row>
    <row r="146" spans="1:5" ht="25.5" outlineLevel="4">
      <c r="A146" s="16" t="s">
        <v>53</v>
      </c>
      <c r="B146" s="17" t="s">
        <v>119</v>
      </c>
      <c r="C146" s="17" t="s">
        <v>54</v>
      </c>
      <c r="D146" s="18">
        <v>273.5</v>
      </c>
      <c r="E146" s="4"/>
    </row>
    <row r="147" spans="1:5" ht="25.5" outlineLevel="3">
      <c r="A147" s="19" t="s">
        <v>120</v>
      </c>
      <c r="B147" s="20" t="s">
        <v>121</v>
      </c>
      <c r="C147" s="20" t="s">
        <v>1</v>
      </c>
      <c r="D147" s="21">
        <v>4470.3</v>
      </c>
      <c r="E147" s="4"/>
    </row>
    <row r="148" spans="1:5" ht="25.5" outlineLevel="4">
      <c r="A148" s="16" t="s">
        <v>53</v>
      </c>
      <c r="B148" s="17" t="s">
        <v>121</v>
      </c>
      <c r="C148" s="17" t="s">
        <v>54</v>
      </c>
      <c r="D148" s="18">
        <v>4470.3</v>
      </c>
      <c r="E148" s="4"/>
    </row>
    <row r="149" spans="1:5" outlineLevel="3">
      <c r="A149" s="19" t="s">
        <v>19</v>
      </c>
      <c r="B149" s="20" t="s">
        <v>122</v>
      </c>
      <c r="C149" s="20" t="s">
        <v>1</v>
      </c>
      <c r="D149" s="21">
        <v>34729.300000000003</v>
      </c>
      <c r="E149" s="4"/>
    </row>
    <row r="150" spans="1:5" ht="38.25" outlineLevel="4">
      <c r="A150" s="16" t="s">
        <v>5</v>
      </c>
      <c r="B150" s="17" t="s">
        <v>122</v>
      </c>
      <c r="C150" s="17" t="s">
        <v>6</v>
      </c>
      <c r="D150" s="18">
        <v>6173.8</v>
      </c>
      <c r="E150" s="4"/>
    </row>
    <row r="151" spans="1:5" ht="25.5" outlineLevel="4">
      <c r="A151" s="16" t="s">
        <v>53</v>
      </c>
      <c r="B151" s="17" t="s">
        <v>122</v>
      </c>
      <c r="C151" s="17" t="s">
        <v>54</v>
      </c>
      <c r="D151" s="18">
        <v>28553.5</v>
      </c>
      <c r="E151" s="4"/>
    </row>
    <row r="152" spans="1:5" outlineLevel="4">
      <c r="A152" s="16" t="s">
        <v>7</v>
      </c>
      <c r="B152" s="17" t="s">
        <v>122</v>
      </c>
      <c r="C152" s="17" t="s">
        <v>8</v>
      </c>
      <c r="D152" s="18">
        <v>2</v>
      </c>
      <c r="E152" s="4"/>
    </row>
    <row r="153" spans="1:5" ht="63.75" outlineLevel="3">
      <c r="A153" s="19" t="s">
        <v>123</v>
      </c>
      <c r="B153" s="20" t="s">
        <v>124</v>
      </c>
      <c r="C153" s="20" t="s">
        <v>1</v>
      </c>
      <c r="D153" s="21">
        <v>1116.1300000000001</v>
      </c>
      <c r="E153" s="4"/>
    </row>
    <row r="154" spans="1:5" ht="25.5" outlineLevel="4">
      <c r="A154" s="16" t="s">
        <v>53</v>
      </c>
      <c r="B154" s="17" t="s">
        <v>124</v>
      </c>
      <c r="C154" s="17" t="s">
        <v>54</v>
      </c>
      <c r="D154" s="18">
        <v>1116.1300000000001</v>
      </c>
      <c r="E154" s="4"/>
    </row>
    <row r="155" spans="1:5" ht="51" outlineLevel="3">
      <c r="A155" s="19" t="s">
        <v>66</v>
      </c>
      <c r="B155" s="20" t="s">
        <v>125</v>
      </c>
      <c r="C155" s="20" t="s">
        <v>1</v>
      </c>
      <c r="D155" s="21">
        <v>470.6</v>
      </c>
      <c r="E155" s="4"/>
    </row>
    <row r="156" spans="1:5" ht="25.5" outlineLevel="4">
      <c r="A156" s="16" t="s">
        <v>53</v>
      </c>
      <c r="B156" s="17" t="s">
        <v>125</v>
      </c>
      <c r="C156" s="17" t="s">
        <v>54</v>
      </c>
      <c r="D156" s="18">
        <v>470.6</v>
      </c>
      <c r="E156" s="4"/>
    </row>
    <row r="157" spans="1:5" ht="51" outlineLevel="3">
      <c r="A157" s="19" t="s">
        <v>126</v>
      </c>
      <c r="B157" s="20" t="s">
        <v>127</v>
      </c>
      <c r="C157" s="20" t="s">
        <v>1</v>
      </c>
      <c r="D157" s="21">
        <v>928</v>
      </c>
      <c r="E157" s="4"/>
    </row>
    <row r="158" spans="1:5" ht="25.5" outlineLevel="4">
      <c r="A158" s="16" t="s">
        <v>53</v>
      </c>
      <c r="B158" s="17" t="s">
        <v>127</v>
      </c>
      <c r="C158" s="17" t="s">
        <v>54</v>
      </c>
      <c r="D158" s="18">
        <v>928</v>
      </c>
      <c r="E158" s="4"/>
    </row>
    <row r="159" spans="1:5" ht="25.5" outlineLevel="3">
      <c r="A159" s="19" t="s">
        <v>128</v>
      </c>
      <c r="B159" s="20" t="s">
        <v>129</v>
      </c>
      <c r="C159" s="20" t="s">
        <v>1</v>
      </c>
      <c r="D159" s="21">
        <v>7382.5</v>
      </c>
      <c r="E159" s="4"/>
    </row>
    <row r="160" spans="1:5" ht="25.5" outlineLevel="4">
      <c r="A160" s="16" t="s">
        <v>53</v>
      </c>
      <c r="B160" s="17" t="s">
        <v>129</v>
      </c>
      <c r="C160" s="17" t="s">
        <v>54</v>
      </c>
      <c r="D160" s="18">
        <v>7382.5</v>
      </c>
      <c r="E160" s="4"/>
    </row>
    <row r="161" spans="1:5" ht="51" outlineLevel="3">
      <c r="A161" s="19" t="s">
        <v>130</v>
      </c>
      <c r="B161" s="20" t="s">
        <v>131</v>
      </c>
      <c r="C161" s="20" t="s">
        <v>1</v>
      </c>
      <c r="D161" s="21">
        <v>3138.9</v>
      </c>
      <c r="E161" s="4"/>
    </row>
    <row r="162" spans="1:5" ht="25.5" outlineLevel="4">
      <c r="A162" s="16" t="s">
        <v>53</v>
      </c>
      <c r="B162" s="17" t="s">
        <v>131</v>
      </c>
      <c r="C162" s="17" t="s">
        <v>54</v>
      </c>
      <c r="D162" s="18">
        <v>3138.9</v>
      </c>
      <c r="E162" s="4"/>
    </row>
    <row r="163" spans="1:5" outlineLevel="3">
      <c r="A163" s="19" t="s">
        <v>132</v>
      </c>
      <c r="B163" s="20" t="s">
        <v>133</v>
      </c>
      <c r="C163" s="20" t="s">
        <v>1</v>
      </c>
      <c r="D163" s="21">
        <v>232.6</v>
      </c>
      <c r="E163" s="4"/>
    </row>
    <row r="164" spans="1:5" ht="25.5" outlineLevel="4">
      <c r="A164" s="16" t="s">
        <v>53</v>
      </c>
      <c r="B164" s="17" t="s">
        <v>133</v>
      </c>
      <c r="C164" s="17" t="s">
        <v>54</v>
      </c>
      <c r="D164" s="18">
        <v>232.6</v>
      </c>
      <c r="E164" s="4"/>
    </row>
    <row r="165" spans="1:5" ht="76.5" outlineLevel="3">
      <c r="A165" s="19" t="s">
        <v>134</v>
      </c>
      <c r="B165" s="20" t="s">
        <v>135</v>
      </c>
      <c r="C165" s="20" t="s">
        <v>1</v>
      </c>
      <c r="D165" s="21">
        <v>400</v>
      </c>
      <c r="E165" s="4"/>
    </row>
    <row r="166" spans="1:5" ht="25.5" outlineLevel="4">
      <c r="A166" s="16" t="s">
        <v>53</v>
      </c>
      <c r="B166" s="17" t="s">
        <v>135</v>
      </c>
      <c r="C166" s="17" t="s">
        <v>54</v>
      </c>
      <c r="D166" s="18">
        <v>400</v>
      </c>
      <c r="E166" s="4"/>
    </row>
    <row r="167" spans="1:5" ht="76.5" outlineLevel="3">
      <c r="A167" s="19" t="s">
        <v>136</v>
      </c>
      <c r="B167" s="20" t="s">
        <v>137</v>
      </c>
      <c r="C167" s="20" t="s">
        <v>1</v>
      </c>
      <c r="D167" s="21">
        <v>634.52499999999998</v>
      </c>
      <c r="E167" s="4"/>
    </row>
    <row r="168" spans="1:5" ht="25.5" outlineLevel="4">
      <c r="A168" s="16" t="s">
        <v>53</v>
      </c>
      <c r="B168" s="17" t="s">
        <v>137</v>
      </c>
      <c r="C168" s="17" t="s">
        <v>54</v>
      </c>
      <c r="D168" s="18">
        <v>634.52499999999998</v>
      </c>
      <c r="E168" s="4"/>
    </row>
    <row r="169" spans="1:5" outlineLevel="2">
      <c r="A169" s="19" t="s">
        <v>138</v>
      </c>
      <c r="B169" s="20" t="s">
        <v>139</v>
      </c>
      <c r="C169" s="20" t="s">
        <v>1</v>
      </c>
      <c r="D169" s="21">
        <v>8735</v>
      </c>
      <c r="E169" s="4"/>
    </row>
    <row r="170" spans="1:5" outlineLevel="3">
      <c r="A170" s="19" t="s">
        <v>290</v>
      </c>
      <c r="B170" s="20" t="s">
        <v>140</v>
      </c>
      <c r="C170" s="20" t="s">
        <v>1</v>
      </c>
      <c r="D170" s="21">
        <v>8735</v>
      </c>
      <c r="E170" s="4"/>
    </row>
    <row r="171" spans="1:5" ht="25.5" outlineLevel="4">
      <c r="A171" s="16" t="s">
        <v>53</v>
      </c>
      <c r="B171" s="17" t="s">
        <v>140</v>
      </c>
      <c r="C171" s="17" t="s">
        <v>54</v>
      </c>
      <c r="D171" s="18">
        <v>8735</v>
      </c>
      <c r="E171" s="4"/>
    </row>
    <row r="172" spans="1:5" outlineLevel="2">
      <c r="A172" s="19" t="s">
        <v>141</v>
      </c>
      <c r="B172" s="20" t="s">
        <v>142</v>
      </c>
      <c r="C172" s="20" t="s">
        <v>1</v>
      </c>
      <c r="D172" s="21">
        <v>161.28</v>
      </c>
      <c r="E172" s="4"/>
    </row>
    <row r="173" spans="1:5" outlineLevel="3">
      <c r="A173" s="19" t="s">
        <v>290</v>
      </c>
      <c r="B173" s="20" t="s">
        <v>143</v>
      </c>
      <c r="C173" s="20" t="s">
        <v>1</v>
      </c>
      <c r="D173" s="21">
        <v>161.28</v>
      </c>
      <c r="E173" s="4"/>
    </row>
    <row r="174" spans="1:5" ht="25.5" outlineLevel="4">
      <c r="A174" s="16" t="s">
        <v>53</v>
      </c>
      <c r="B174" s="17" t="s">
        <v>143</v>
      </c>
      <c r="C174" s="17" t="s">
        <v>54</v>
      </c>
      <c r="D174" s="18">
        <v>161.28</v>
      </c>
      <c r="E174" s="4"/>
    </row>
    <row r="175" spans="1:5" ht="38.25">
      <c r="A175" s="6" t="s">
        <v>144</v>
      </c>
      <c r="B175" s="15" t="s">
        <v>145</v>
      </c>
      <c r="C175" s="15" t="s">
        <v>1</v>
      </c>
      <c r="D175" s="13">
        <v>117659.65300000001</v>
      </c>
      <c r="E175" s="4"/>
    </row>
    <row r="176" spans="1:5" outlineLevel="3">
      <c r="A176" s="19" t="s">
        <v>3</v>
      </c>
      <c r="B176" s="20" t="s">
        <v>146</v>
      </c>
      <c r="C176" s="20" t="s">
        <v>1</v>
      </c>
      <c r="D176" s="21">
        <v>598.70000000000005</v>
      </c>
      <c r="E176" s="4"/>
    </row>
    <row r="177" spans="1:5" ht="38.25" outlineLevel="4">
      <c r="A177" s="16" t="s">
        <v>5</v>
      </c>
      <c r="B177" s="17" t="s">
        <v>146</v>
      </c>
      <c r="C177" s="17" t="s">
        <v>6</v>
      </c>
      <c r="D177" s="18">
        <v>598.70000000000005</v>
      </c>
      <c r="E177" s="4"/>
    </row>
    <row r="178" spans="1:5" outlineLevel="3">
      <c r="A178" s="19" t="s">
        <v>147</v>
      </c>
      <c r="B178" s="20" t="s">
        <v>148</v>
      </c>
      <c r="C178" s="20" t="s">
        <v>1</v>
      </c>
      <c r="D178" s="21">
        <v>22638.9</v>
      </c>
      <c r="E178" s="4"/>
    </row>
    <row r="179" spans="1:5" ht="25.5" outlineLevel="4">
      <c r="A179" s="16" t="s">
        <v>53</v>
      </c>
      <c r="B179" s="17" t="s">
        <v>148</v>
      </c>
      <c r="C179" s="17" t="s">
        <v>54</v>
      </c>
      <c r="D179" s="18">
        <v>22638.9</v>
      </c>
      <c r="E179" s="4"/>
    </row>
    <row r="180" spans="1:5" outlineLevel="3">
      <c r="A180" s="19" t="s">
        <v>47</v>
      </c>
      <c r="B180" s="20" t="s">
        <v>149</v>
      </c>
      <c r="C180" s="20" t="s">
        <v>1</v>
      </c>
      <c r="D180" s="21">
        <v>3772.09</v>
      </c>
      <c r="E180" s="4"/>
    </row>
    <row r="181" spans="1:5" ht="38.25" outlineLevel="4">
      <c r="A181" s="16" t="s">
        <v>5</v>
      </c>
      <c r="B181" s="17" t="s">
        <v>149</v>
      </c>
      <c r="C181" s="17" t="s">
        <v>6</v>
      </c>
      <c r="D181" s="18">
        <v>2317.4</v>
      </c>
      <c r="E181" s="4"/>
    </row>
    <row r="182" spans="1:5" ht="25.5" outlineLevel="4">
      <c r="A182" s="16" t="s">
        <v>11</v>
      </c>
      <c r="B182" s="17" t="s">
        <v>149</v>
      </c>
      <c r="C182" s="17" t="s">
        <v>12</v>
      </c>
      <c r="D182" s="18">
        <v>1454.49</v>
      </c>
      <c r="E182" s="4"/>
    </row>
    <row r="183" spans="1:5" outlineLevel="4">
      <c r="A183" s="16" t="s">
        <v>7</v>
      </c>
      <c r="B183" s="17" t="s">
        <v>149</v>
      </c>
      <c r="C183" s="17" t="s">
        <v>8</v>
      </c>
      <c r="D183" s="18">
        <v>0.2</v>
      </c>
      <c r="E183" s="4"/>
    </row>
    <row r="184" spans="1:5" outlineLevel="3">
      <c r="A184" s="19" t="s">
        <v>150</v>
      </c>
      <c r="B184" s="20" t="s">
        <v>151</v>
      </c>
      <c r="C184" s="20" t="s">
        <v>1</v>
      </c>
      <c r="D184" s="21">
        <v>110</v>
      </c>
      <c r="E184" s="4"/>
    </row>
    <row r="185" spans="1:5" ht="38.25" outlineLevel="4">
      <c r="A185" s="16" t="s">
        <v>5</v>
      </c>
      <c r="B185" s="17" t="s">
        <v>151</v>
      </c>
      <c r="C185" s="17" t="s">
        <v>6</v>
      </c>
      <c r="D185" s="18">
        <v>50</v>
      </c>
      <c r="E185" s="4"/>
    </row>
    <row r="186" spans="1:5" ht="25.5" outlineLevel="4">
      <c r="A186" s="16" t="s">
        <v>11</v>
      </c>
      <c r="B186" s="17" t="s">
        <v>151</v>
      </c>
      <c r="C186" s="17" t="s">
        <v>12</v>
      </c>
      <c r="D186" s="18">
        <v>60</v>
      </c>
      <c r="E186" s="4"/>
    </row>
    <row r="187" spans="1:5" outlineLevel="3">
      <c r="A187" s="19" t="s">
        <v>152</v>
      </c>
      <c r="B187" s="20" t="s">
        <v>153</v>
      </c>
      <c r="C187" s="20" t="s">
        <v>1</v>
      </c>
      <c r="D187" s="21">
        <v>100</v>
      </c>
      <c r="E187" s="4"/>
    </row>
    <row r="188" spans="1:5" ht="38.25" outlineLevel="4">
      <c r="A188" s="16" t="s">
        <v>5</v>
      </c>
      <c r="B188" s="17" t="s">
        <v>153</v>
      </c>
      <c r="C188" s="17" t="s">
        <v>6</v>
      </c>
      <c r="D188" s="18">
        <v>6.5</v>
      </c>
      <c r="E188" s="4"/>
    </row>
    <row r="189" spans="1:5" ht="25.5" outlineLevel="4">
      <c r="A189" s="16" t="s">
        <v>11</v>
      </c>
      <c r="B189" s="17" t="s">
        <v>153</v>
      </c>
      <c r="C189" s="17" t="s">
        <v>12</v>
      </c>
      <c r="D189" s="18">
        <v>62.5</v>
      </c>
      <c r="E189" s="4"/>
    </row>
    <row r="190" spans="1:5" outlineLevel="4">
      <c r="A190" s="16" t="s">
        <v>64</v>
      </c>
      <c r="B190" s="17" t="s">
        <v>153</v>
      </c>
      <c r="C190" s="17" t="s">
        <v>65</v>
      </c>
      <c r="D190" s="18">
        <v>31</v>
      </c>
      <c r="E190" s="4"/>
    </row>
    <row r="191" spans="1:5" ht="38.25" outlineLevel="3">
      <c r="A191" s="19" t="s">
        <v>154</v>
      </c>
      <c r="B191" s="20" t="s">
        <v>155</v>
      </c>
      <c r="C191" s="20" t="s">
        <v>1</v>
      </c>
      <c r="D191" s="21">
        <v>520</v>
      </c>
      <c r="E191" s="4"/>
    </row>
    <row r="192" spans="1:5" ht="38.25" outlineLevel="4">
      <c r="A192" s="16" t="s">
        <v>5</v>
      </c>
      <c r="B192" s="17" t="s">
        <v>155</v>
      </c>
      <c r="C192" s="17" t="s">
        <v>6</v>
      </c>
      <c r="D192" s="18">
        <v>150</v>
      </c>
      <c r="E192" s="4"/>
    </row>
    <row r="193" spans="1:5" ht="25.5" outlineLevel="4">
      <c r="A193" s="16" t="s">
        <v>11</v>
      </c>
      <c r="B193" s="17" t="s">
        <v>155</v>
      </c>
      <c r="C193" s="17" t="s">
        <v>12</v>
      </c>
      <c r="D193" s="18">
        <v>340</v>
      </c>
      <c r="E193" s="4"/>
    </row>
    <row r="194" spans="1:5" outlineLevel="4">
      <c r="A194" s="16" t="s">
        <v>64</v>
      </c>
      <c r="B194" s="17" t="s">
        <v>155</v>
      </c>
      <c r="C194" s="17" t="s">
        <v>65</v>
      </c>
      <c r="D194" s="18">
        <v>30</v>
      </c>
      <c r="E194" s="4"/>
    </row>
    <row r="195" spans="1:5" ht="25.5" outlineLevel="3">
      <c r="A195" s="19" t="s">
        <v>156</v>
      </c>
      <c r="B195" s="20" t="s">
        <v>157</v>
      </c>
      <c r="C195" s="20" t="s">
        <v>1</v>
      </c>
      <c r="D195" s="21">
        <v>100</v>
      </c>
      <c r="E195" s="4"/>
    </row>
    <row r="196" spans="1:5" ht="25.5" outlineLevel="4">
      <c r="A196" s="16" t="s">
        <v>11</v>
      </c>
      <c r="B196" s="17" t="s">
        <v>157</v>
      </c>
      <c r="C196" s="17" t="s">
        <v>12</v>
      </c>
      <c r="D196" s="18">
        <v>35</v>
      </c>
      <c r="E196" s="4"/>
    </row>
    <row r="197" spans="1:5" outlineLevel="4">
      <c r="A197" s="16" t="s">
        <v>64</v>
      </c>
      <c r="B197" s="17" t="s">
        <v>157</v>
      </c>
      <c r="C197" s="17" t="s">
        <v>65</v>
      </c>
      <c r="D197" s="18">
        <v>65</v>
      </c>
      <c r="E197" s="4"/>
    </row>
    <row r="198" spans="1:5" outlineLevel="3">
      <c r="A198" s="19" t="s">
        <v>19</v>
      </c>
      <c r="B198" s="20" t="s">
        <v>158</v>
      </c>
      <c r="C198" s="20" t="s">
        <v>1</v>
      </c>
      <c r="D198" s="21">
        <v>10368.799999999999</v>
      </c>
      <c r="E198" s="4"/>
    </row>
    <row r="199" spans="1:5" ht="38.25" outlineLevel="4">
      <c r="A199" s="16" t="s">
        <v>5</v>
      </c>
      <c r="B199" s="17" t="s">
        <v>158</v>
      </c>
      <c r="C199" s="17" t="s">
        <v>6</v>
      </c>
      <c r="D199" s="18">
        <v>1351.8</v>
      </c>
      <c r="E199" s="4"/>
    </row>
    <row r="200" spans="1:5" ht="25.5" outlineLevel="4">
      <c r="A200" s="16" t="s">
        <v>53</v>
      </c>
      <c r="B200" s="17" t="s">
        <v>158</v>
      </c>
      <c r="C200" s="17" t="s">
        <v>54</v>
      </c>
      <c r="D200" s="18">
        <v>9016.1</v>
      </c>
      <c r="E200" s="4"/>
    </row>
    <row r="201" spans="1:5" outlineLevel="4">
      <c r="A201" s="16" t="s">
        <v>7</v>
      </c>
      <c r="B201" s="17" t="s">
        <v>158</v>
      </c>
      <c r="C201" s="17" t="s">
        <v>8</v>
      </c>
      <c r="D201" s="18">
        <v>0.9</v>
      </c>
      <c r="E201" s="4"/>
    </row>
    <row r="202" spans="1:5" ht="25.5" outlineLevel="3">
      <c r="A202" s="19" t="s">
        <v>159</v>
      </c>
      <c r="B202" s="20" t="s">
        <v>160</v>
      </c>
      <c r="C202" s="20" t="s">
        <v>1</v>
      </c>
      <c r="D202" s="21">
        <v>28800</v>
      </c>
      <c r="E202" s="4"/>
    </row>
    <row r="203" spans="1:5" ht="25.5" outlineLevel="4">
      <c r="A203" s="16" t="s">
        <v>29</v>
      </c>
      <c r="B203" s="17" t="s">
        <v>160</v>
      </c>
      <c r="C203" s="17" t="s">
        <v>30</v>
      </c>
      <c r="D203" s="18">
        <v>28800</v>
      </c>
      <c r="E203" s="4"/>
    </row>
    <row r="204" spans="1:5" ht="51" outlineLevel="3">
      <c r="A204" s="19" t="s">
        <v>126</v>
      </c>
      <c r="B204" s="20" t="s">
        <v>161</v>
      </c>
      <c r="C204" s="20" t="s">
        <v>1</v>
      </c>
      <c r="D204" s="21">
        <v>146.5</v>
      </c>
      <c r="E204" s="4"/>
    </row>
    <row r="205" spans="1:5" ht="25.5" outlineLevel="4">
      <c r="A205" s="16" t="s">
        <v>53</v>
      </c>
      <c r="B205" s="17" t="s">
        <v>161</v>
      </c>
      <c r="C205" s="17" t="s">
        <v>54</v>
      </c>
      <c r="D205" s="18">
        <v>146.5</v>
      </c>
      <c r="E205" s="4"/>
    </row>
    <row r="206" spans="1:5" outlineLevel="3">
      <c r="A206" s="19" t="s">
        <v>162</v>
      </c>
      <c r="B206" s="20" t="s">
        <v>163</v>
      </c>
      <c r="C206" s="20" t="s">
        <v>1</v>
      </c>
      <c r="D206" s="21">
        <v>1500</v>
      </c>
      <c r="E206" s="4"/>
    </row>
    <row r="207" spans="1:5" ht="25.5" outlineLevel="4">
      <c r="A207" s="16" t="s">
        <v>53</v>
      </c>
      <c r="B207" s="17" t="s">
        <v>163</v>
      </c>
      <c r="C207" s="17" t="s">
        <v>54</v>
      </c>
      <c r="D207" s="18">
        <v>1500</v>
      </c>
      <c r="E207" s="4"/>
    </row>
    <row r="208" spans="1:5" outlineLevel="3">
      <c r="A208" s="19" t="s">
        <v>164</v>
      </c>
      <c r="B208" s="20" t="s">
        <v>165</v>
      </c>
      <c r="C208" s="20" t="s">
        <v>1</v>
      </c>
      <c r="D208" s="21">
        <v>418.5</v>
      </c>
      <c r="E208" s="4"/>
    </row>
    <row r="209" spans="1:5" outlineLevel="4">
      <c r="A209" s="16" t="s">
        <v>64</v>
      </c>
      <c r="B209" s="17" t="s">
        <v>165</v>
      </c>
      <c r="C209" s="17" t="s">
        <v>65</v>
      </c>
      <c r="D209" s="18">
        <v>418.5</v>
      </c>
      <c r="E209" s="4"/>
    </row>
    <row r="210" spans="1:5" ht="25.5" outlineLevel="3">
      <c r="A210" s="19" t="s">
        <v>166</v>
      </c>
      <c r="B210" s="20" t="s">
        <v>167</v>
      </c>
      <c r="C210" s="20" t="s">
        <v>1</v>
      </c>
      <c r="D210" s="21">
        <v>290.91000000000003</v>
      </c>
      <c r="E210" s="4"/>
    </row>
    <row r="211" spans="1:5" ht="25.5" outlineLevel="4">
      <c r="A211" s="16" t="s">
        <v>29</v>
      </c>
      <c r="B211" s="17" t="s">
        <v>167</v>
      </c>
      <c r="C211" s="17" t="s">
        <v>30</v>
      </c>
      <c r="D211" s="18">
        <v>290.91000000000003</v>
      </c>
      <c r="E211" s="4"/>
    </row>
    <row r="212" spans="1:5" outlineLevel="2">
      <c r="A212" s="19" t="s">
        <v>168</v>
      </c>
      <c r="B212" s="20" t="s">
        <v>169</v>
      </c>
      <c r="C212" s="20" t="s">
        <v>1</v>
      </c>
      <c r="D212" s="21">
        <v>48295.252999999997</v>
      </c>
      <c r="E212" s="4"/>
    </row>
    <row r="213" spans="1:5" ht="25.5" outlineLevel="3">
      <c r="A213" s="19" t="s">
        <v>159</v>
      </c>
      <c r="B213" s="20" t="s">
        <v>170</v>
      </c>
      <c r="C213" s="20" t="s">
        <v>1</v>
      </c>
      <c r="D213" s="21">
        <v>47812.3</v>
      </c>
      <c r="E213" s="4"/>
    </row>
    <row r="214" spans="1:5" ht="25.5" outlineLevel="4">
      <c r="A214" s="16" t="s">
        <v>11</v>
      </c>
      <c r="B214" s="17" t="s">
        <v>170</v>
      </c>
      <c r="C214" s="17" t="s">
        <v>12</v>
      </c>
      <c r="D214" s="18">
        <v>47812.3</v>
      </c>
      <c r="E214" s="4"/>
    </row>
    <row r="215" spans="1:5" ht="25.5" outlineLevel="3">
      <c r="A215" s="19" t="s">
        <v>171</v>
      </c>
      <c r="B215" s="20" t="s">
        <v>172</v>
      </c>
      <c r="C215" s="20" t="s">
        <v>1</v>
      </c>
      <c r="D215" s="21">
        <v>482.95299999999997</v>
      </c>
      <c r="E215" s="4"/>
    </row>
    <row r="216" spans="1:5" ht="25.5" outlineLevel="4">
      <c r="A216" s="16" t="s">
        <v>11</v>
      </c>
      <c r="B216" s="17" t="s">
        <v>172</v>
      </c>
      <c r="C216" s="17" t="s">
        <v>12</v>
      </c>
      <c r="D216" s="18">
        <v>482.95299999999997</v>
      </c>
      <c r="E216" s="4"/>
    </row>
    <row r="217" spans="1:5" ht="38.25">
      <c r="A217" s="6" t="s">
        <v>173</v>
      </c>
      <c r="B217" s="15" t="s">
        <v>174</v>
      </c>
      <c r="C217" s="15" t="s">
        <v>1</v>
      </c>
      <c r="D217" s="13">
        <v>36988.565000000002</v>
      </c>
      <c r="E217" s="4"/>
    </row>
    <row r="218" spans="1:5" outlineLevel="3">
      <c r="A218" s="19" t="s">
        <v>3</v>
      </c>
      <c r="B218" s="20" t="s">
        <v>175</v>
      </c>
      <c r="C218" s="20" t="s">
        <v>1</v>
      </c>
      <c r="D218" s="21">
        <v>8615.5400000000009</v>
      </c>
      <c r="E218" s="4"/>
    </row>
    <row r="219" spans="1:5" ht="38.25" outlineLevel="4">
      <c r="A219" s="16" t="s">
        <v>5</v>
      </c>
      <c r="B219" s="17" t="s">
        <v>175</v>
      </c>
      <c r="C219" s="17" t="s">
        <v>6</v>
      </c>
      <c r="D219" s="18">
        <v>7644.4</v>
      </c>
      <c r="E219" s="4"/>
    </row>
    <row r="220" spans="1:5" ht="25.5" outlineLevel="4">
      <c r="A220" s="16" t="s">
        <v>11</v>
      </c>
      <c r="B220" s="17" t="s">
        <v>175</v>
      </c>
      <c r="C220" s="17" t="s">
        <v>12</v>
      </c>
      <c r="D220" s="18">
        <v>971.14</v>
      </c>
      <c r="E220" s="4"/>
    </row>
    <row r="221" spans="1:5" outlineLevel="3">
      <c r="A221" s="19" t="s">
        <v>176</v>
      </c>
      <c r="B221" s="20" t="s">
        <v>177</v>
      </c>
      <c r="C221" s="20" t="s">
        <v>1</v>
      </c>
      <c r="D221" s="21">
        <v>926.32500000000005</v>
      </c>
      <c r="E221" s="4"/>
    </row>
    <row r="222" spans="1:5" outlineLevel="4">
      <c r="A222" s="16" t="s">
        <v>7</v>
      </c>
      <c r="B222" s="17" t="s">
        <v>177</v>
      </c>
      <c r="C222" s="17" t="s">
        <v>8</v>
      </c>
      <c r="D222" s="18">
        <v>926.32500000000005</v>
      </c>
      <c r="E222" s="4"/>
    </row>
    <row r="223" spans="1:5" outlineLevel="3">
      <c r="A223" s="19" t="s">
        <v>178</v>
      </c>
      <c r="B223" s="20" t="s">
        <v>179</v>
      </c>
      <c r="C223" s="20" t="s">
        <v>1</v>
      </c>
      <c r="D223" s="21">
        <v>2400</v>
      </c>
      <c r="E223" s="4"/>
    </row>
    <row r="224" spans="1:5" outlineLevel="4">
      <c r="A224" s="16" t="s">
        <v>180</v>
      </c>
      <c r="B224" s="17" t="s">
        <v>179</v>
      </c>
      <c r="C224" s="17" t="s">
        <v>181</v>
      </c>
      <c r="D224" s="18">
        <v>2400</v>
      </c>
      <c r="E224" s="4"/>
    </row>
    <row r="225" spans="1:5" outlineLevel="3">
      <c r="A225" s="19" t="s">
        <v>182</v>
      </c>
      <c r="B225" s="20" t="s">
        <v>183</v>
      </c>
      <c r="C225" s="20" t="s">
        <v>1</v>
      </c>
      <c r="D225" s="21">
        <v>12937.6</v>
      </c>
      <c r="E225" s="4"/>
    </row>
    <row r="226" spans="1:5" outlineLevel="4">
      <c r="A226" s="16" t="s">
        <v>23</v>
      </c>
      <c r="B226" s="17" t="s">
        <v>183</v>
      </c>
      <c r="C226" s="17" t="s">
        <v>24</v>
      </c>
      <c r="D226" s="18">
        <v>12937.6</v>
      </c>
      <c r="E226" s="4"/>
    </row>
    <row r="227" spans="1:5" ht="25.5" outlineLevel="3">
      <c r="A227" s="19" t="s">
        <v>184</v>
      </c>
      <c r="B227" s="20" t="s">
        <v>185</v>
      </c>
      <c r="C227" s="20" t="s">
        <v>1</v>
      </c>
      <c r="D227" s="21">
        <v>2.8</v>
      </c>
      <c r="E227" s="4"/>
    </row>
    <row r="228" spans="1:5" ht="25.5" outlineLevel="4">
      <c r="A228" s="16" t="s">
        <v>11</v>
      </c>
      <c r="B228" s="17" t="s">
        <v>185</v>
      </c>
      <c r="C228" s="17" t="s">
        <v>12</v>
      </c>
      <c r="D228" s="18">
        <v>2.8</v>
      </c>
      <c r="E228" s="4"/>
    </row>
    <row r="229" spans="1:5" outlineLevel="3">
      <c r="A229" s="19" t="s">
        <v>19</v>
      </c>
      <c r="B229" s="20" t="s">
        <v>186</v>
      </c>
      <c r="C229" s="20" t="s">
        <v>1</v>
      </c>
      <c r="D229" s="21">
        <v>3098.3</v>
      </c>
      <c r="E229" s="4"/>
    </row>
    <row r="230" spans="1:5" ht="38.25" outlineLevel="4">
      <c r="A230" s="16" t="s">
        <v>5</v>
      </c>
      <c r="B230" s="17" t="s">
        <v>186</v>
      </c>
      <c r="C230" s="17" t="s">
        <v>6</v>
      </c>
      <c r="D230" s="18">
        <v>3098.3</v>
      </c>
      <c r="E230" s="4"/>
    </row>
    <row r="231" spans="1:5" ht="25.5" outlineLevel="3">
      <c r="A231" s="19" t="s">
        <v>187</v>
      </c>
      <c r="B231" s="20" t="s">
        <v>188</v>
      </c>
      <c r="C231" s="20" t="s">
        <v>1</v>
      </c>
      <c r="D231" s="21">
        <v>500</v>
      </c>
      <c r="E231" s="4"/>
    </row>
    <row r="232" spans="1:5" outlineLevel="4">
      <c r="A232" s="16" t="s">
        <v>23</v>
      </c>
      <c r="B232" s="17" t="s">
        <v>188</v>
      </c>
      <c r="C232" s="17" t="s">
        <v>24</v>
      </c>
      <c r="D232" s="18">
        <v>500</v>
      </c>
      <c r="E232" s="4"/>
    </row>
    <row r="233" spans="1:5" ht="25.5" outlineLevel="3">
      <c r="A233" s="19" t="s">
        <v>189</v>
      </c>
      <c r="B233" s="20" t="s">
        <v>190</v>
      </c>
      <c r="C233" s="20" t="s">
        <v>1</v>
      </c>
      <c r="D233" s="21">
        <v>500</v>
      </c>
      <c r="E233" s="4"/>
    </row>
    <row r="234" spans="1:5" outlineLevel="4">
      <c r="A234" s="16" t="s">
        <v>23</v>
      </c>
      <c r="B234" s="17" t="s">
        <v>190</v>
      </c>
      <c r="C234" s="17" t="s">
        <v>24</v>
      </c>
      <c r="D234" s="18">
        <v>500</v>
      </c>
      <c r="E234" s="4"/>
    </row>
    <row r="235" spans="1:5" outlineLevel="3">
      <c r="A235" s="19" t="s">
        <v>191</v>
      </c>
      <c r="B235" s="20" t="s">
        <v>192</v>
      </c>
      <c r="C235" s="20" t="s">
        <v>1</v>
      </c>
      <c r="D235" s="21">
        <v>8008</v>
      </c>
      <c r="E235" s="4"/>
    </row>
    <row r="236" spans="1:5" outlineLevel="4">
      <c r="A236" s="16" t="s">
        <v>23</v>
      </c>
      <c r="B236" s="17" t="s">
        <v>192</v>
      </c>
      <c r="C236" s="17" t="s">
        <v>24</v>
      </c>
      <c r="D236" s="18">
        <v>8008</v>
      </c>
      <c r="E236" s="4"/>
    </row>
    <row r="237" spans="1:5" ht="25.5">
      <c r="A237" s="6" t="s">
        <v>193</v>
      </c>
      <c r="B237" s="15" t="s">
        <v>194</v>
      </c>
      <c r="C237" s="15" t="s">
        <v>1</v>
      </c>
      <c r="D237" s="13">
        <f>52182.966-150</f>
        <v>52032.966</v>
      </c>
      <c r="E237" s="4"/>
    </row>
    <row r="238" spans="1:5" ht="38.25" outlineLevel="1">
      <c r="A238" s="24" t="s">
        <v>195</v>
      </c>
      <c r="B238" s="25" t="s">
        <v>196</v>
      </c>
      <c r="C238" s="25" t="s">
        <v>1</v>
      </c>
      <c r="D238" s="26">
        <v>2983.8</v>
      </c>
      <c r="E238" s="4"/>
    </row>
    <row r="239" spans="1:5" ht="25.5" outlineLevel="3">
      <c r="A239" s="19" t="s">
        <v>197</v>
      </c>
      <c r="B239" s="20" t="s">
        <v>198</v>
      </c>
      <c r="C239" s="20" t="s">
        <v>1</v>
      </c>
      <c r="D239" s="21">
        <v>1486.8</v>
      </c>
      <c r="E239" s="4"/>
    </row>
    <row r="240" spans="1:5" ht="38.25" outlineLevel="4">
      <c r="A240" s="16" t="s">
        <v>5</v>
      </c>
      <c r="B240" s="17" t="s">
        <v>198</v>
      </c>
      <c r="C240" s="17" t="s">
        <v>6</v>
      </c>
      <c r="D240" s="18">
        <v>1474.3</v>
      </c>
      <c r="E240" s="4"/>
    </row>
    <row r="241" spans="1:5" ht="25.5" outlineLevel="4">
      <c r="A241" s="16" t="s">
        <v>11</v>
      </c>
      <c r="B241" s="17" t="s">
        <v>198</v>
      </c>
      <c r="C241" s="17" t="s">
        <v>12</v>
      </c>
      <c r="D241" s="18">
        <v>12.5</v>
      </c>
      <c r="E241" s="4"/>
    </row>
    <row r="242" spans="1:5" outlineLevel="3">
      <c r="A242" s="19" t="s">
        <v>199</v>
      </c>
      <c r="B242" s="20" t="s">
        <v>200</v>
      </c>
      <c r="C242" s="20" t="s">
        <v>1</v>
      </c>
      <c r="D242" s="21">
        <v>400</v>
      </c>
      <c r="E242" s="4"/>
    </row>
    <row r="243" spans="1:5" outlineLevel="4">
      <c r="A243" s="16" t="s">
        <v>64</v>
      </c>
      <c r="B243" s="17" t="s">
        <v>200</v>
      </c>
      <c r="C243" s="17" t="s">
        <v>65</v>
      </c>
      <c r="D243" s="18">
        <v>42</v>
      </c>
      <c r="E243" s="4"/>
    </row>
    <row r="244" spans="1:5" outlineLevel="4">
      <c r="A244" s="16" t="s">
        <v>7</v>
      </c>
      <c r="B244" s="17" t="s">
        <v>200</v>
      </c>
      <c r="C244" s="17" t="s">
        <v>8</v>
      </c>
      <c r="D244" s="18">
        <v>358</v>
      </c>
      <c r="E244" s="4"/>
    </row>
    <row r="245" spans="1:5" ht="38.25" outlineLevel="3">
      <c r="A245" s="19" t="s">
        <v>201</v>
      </c>
      <c r="B245" s="20" t="s">
        <v>202</v>
      </c>
      <c r="C245" s="20" t="s">
        <v>1</v>
      </c>
      <c r="D245" s="21">
        <v>394.5</v>
      </c>
      <c r="E245" s="4"/>
    </row>
    <row r="246" spans="1:5" ht="38.25" outlineLevel="4">
      <c r="A246" s="16" t="s">
        <v>5</v>
      </c>
      <c r="B246" s="17" t="s">
        <v>202</v>
      </c>
      <c r="C246" s="17" t="s">
        <v>6</v>
      </c>
      <c r="D246" s="18">
        <v>4.4000000000000004</v>
      </c>
      <c r="E246" s="4"/>
    </row>
    <row r="247" spans="1:5" ht="25.5" outlineLevel="4">
      <c r="A247" s="16" t="s">
        <v>11</v>
      </c>
      <c r="B247" s="17" t="s">
        <v>202</v>
      </c>
      <c r="C247" s="17" t="s">
        <v>12</v>
      </c>
      <c r="D247" s="18">
        <v>390.1</v>
      </c>
      <c r="E247" s="4"/>
    </row>
    <row r="248" spans="1:5" outlineLevel="3">
      <c r="A248" s="19" t="s">
        <v>19</v>
      </c>
      <c r="B248" s="20" t="s">
        <v>203</v>
      </c>
      <c r="C248" s="20" t="s">
        <v>1</v>
      </c>
      <c r="D248" s="21">
        <v>702.5</v>
      </c>
      <c r="E248" s="4"/>
    </row>
    <row r="249" spans="1:5" ht="38.25" outlineLevel="4">
      <c r="A249" s="16" t="s">
        <v>5</v>
      </c>
      <c r="B249" s="17" t="s">
        <v>203</v>
      </c>
      <c r="C249" s="17" t="s">
        <v>6</v>
      </c>
      <c r="D249" s="18">
        <v>702.5</v>
      </c>
      <c r="E249" s="4"/>
    </row>
    <row r="250" spans="1:5" ht="38.25" outlineLevel="1">
      <c r="A250" s="24" t="s">
        <v>204</v>
      </c>
      <c r="B250" s="25" t="s">
        <v>205</v>
      </c>
      <c r="C250" s="25" t="s">
        <v>1</v>
      </c>
      <c r="D250" s="26">
        <v>1501</v>
      </c>
      <c r="E250" s="4"/>
    </row>
    <row r="251" spans="1:5" outlineLevel="3">
      <c r="A251" s="19" t="s">
        <v>206</v>
      </c>
      <c r="B251" s="20" t="s">
        <v>207</v>
      </c>
      <c r="C251" s="20" t="s">
        <v>1</v>
      </c>
      <c r="D251" s="21">
        <v>1501</v>
      </c>
      <c r="E251" s="4"/>
    </row>
    <row r="252" spans="1:5" ht="25.5" outlineLevel="4">
      <c r="A252" s="16" t="s">
        <v>11</v>
      </c>
      <c r="B252" s="17" t="s">
        <v>207</v>
      </c>
      <c r="C252" s="17" t="s">
        <v>12</v>
      </c>
      <c r="D252" s="18">
        <v>1</v>
      </c>
      <c r="E252" s="4"/>
    </row>
    <row r="253" spans="1:5" outlineLevel="4">
      <c r="A253" s="16" t="s">
        <v>7</v>
      </c>
      <c r="B253" s="17" t="s">
        <v>207</v>
      </c>
      <c r="C253" s="17" t="s">
        <v>8</v>
      </c>
      <c r="D253" s="18">
        <v>1500</v>
      </c>
      <c r="E253" s="4"/>
    </row>
    <row r="254" spans="1:5" ht="38.25" outlineLevel="1">
      <c r="A254" s="24" t="s">
        <v>208</v>
      </c>
      <c r="B254" s="25" t="s">
        <v>209</v>
      </c>
      <c r="C254" s="25" t="s">
        <v>1</v>
      </c>
      <c r="D254" s="26">
        <v>20</v>
      </c>
      <c r="E254" s="4"/>
    </row>
    <row r="255" spans="1:5" ht="25.5" outlineLevel="3">
      <c r="A255" s="19" t="s">
        <v>210</v>
      </c>
      <c r="B255" s="20" t="s">
        <v>211</v>
      </c>
      <c r="C255" s="20" t="s">
        <v>1</v>
      </c>
      <c r="D255" s="21">
        <v>20</v>
      </c>
      <c r="E255" s="4"/>
    </row>
    <row r="256" spans="1:5" ht="25.5" outlineLevel="4">
      <c r="A256" s="16" t="s">
        <v>11</v>
      </c>
      <c r="B256" s="17" t="s">
        <v>211</v>
      </c>
      <c r="C256" s="17" t="s">
        <v>12</v>
      </c>
      <c r="D256" s="18">
        <v>20</v>
      </c>
      <c r="E256" s="4"/>
    </row>
    <row r="257" spans="1:5" ht="25.5" outlineLevel="1">
      <c r="A257" s="24" t="s">
        <v>212</v>
      </c>
      <c r="B257" s="25" t="s">
        <v>213</v>
      </c>
      <c r="C257" s="25" t="s">
        <v>1</v>
      </c>
      <c r="D257" s="26">
        <v>66.5</v>
      </c>
      <c r="E257" s="4"/>
    </row>
    <row r="258" spans="1:5" ht="165.75" outlineLevel="3">
      <c r="A258" s="19" t="s">
        <v>17</v>
      </c>
      <c r="B258" s="20" t="s">
        <v>214</v>
      </c>
      <c r="C258" s="20" t="s">
        <v>1</v>
      </c>
      <c r="D258" s="21">
        <v>66.5</v>
      </c>
      <c r="E258" s="4"/>
    </row>
    <row r="259" spans="1:5" ht="25.5" outlineLevel="4">
      <c r="A259" s="16" t="s">
        <v>11</v>
      </c>
      <c r="B259" s="17" t="s">
        <v>214</v>
      </c>
      <c r="C259" s="17" t="s">
        <v>12</v>
      </c>
      <c r="D259" s="18">
        <v>66.5</v>
      </c>
      <c r="E259" s="4"/>
    </row>
    <row r="260" spans="1:5" ht="38.25" outlineLevel="1">
      <c r="A260" s="24" t="s">
        <v>215</v>
      </c>
      <c r="B260" s="25" t="s">
        <v>216</v>
      </c>
      <c r="C260" s="25" t="s">
        <v>1</v>
      </c>
      <c r="D260" s="26">
        <v>31</v>
      </c>
      <c r="E260" s="4"/>
    </row>
    <row r="261" spans="1:5" ht="25.5" outlineLevel="3">
      <c r="A261" s="19" t="s">
        <v>217</v>
      </c>
      <c r="B261" s="20" t="s">
        <v>218</v>
      </c>
      <c r="C261" s="20" t="s">
        <v>1</v>
      </c>
      <c r="D261" s="21">
        <v>30.69</v>
      </c>
      <c r="E261" s="4"/>
    </row>
    <row r="262" spans="1:5" ht="25.5" outlineLevel="4">
      <c r="A262" s="16" t="s">
        <v>11</v>
      </c>
      <c r="B262" s="17" t="s">
        <v>218</v>
      </c>
      <c r="C262" s="17" t="s">
        <v>12</v>
      </c>
      <c r="D262" s="18">
        <v>30.69</v>
      </c>
      <c r="E262" s="4"/>
    </row>
    <row r="263" spans="1:5" ht="25.5" outlineLevel="3">
      <c r="A263" s="19" t="s">
        <v>217</v>
      </c>
      <c r="B263" s="20" t="s">
        <v>219</v>
      </c>
      <c r="C263" s="20" t="s">
        <v>1</v>
      </c>
      <c r="D263" s="21">
        <v>0.31</v>
      </c>
      <c r="E263" s="4"/>
    </row>
    <row r="264" spans="1:5" ht="25.5" outlineLevel="4">
      <c r="A264" s="16" t="s">
        <v>11</v>
      </c>
      <c r="B264" s="17" t="s">
        <v>219</v>
      </c>
      <c r="C264" s="17" t="s">
        <v>12</v>
      </c>
      <c r="D264" s="18">
        <v>0.31</v>
      </c>
      <c r="E264" s="4"/>
    </row>
    <row r="265" spans="1:5" outlineLevel="1">
      <c r="A265" s="24" t="s">
        <v>220</v>
      </c>
      <c r="B265" s="25" t="s">
        <v>221</v>
      </c>
      <c r="C265" s="25" t="s">
        <v>1</v>
      </c>
      <c r="D265" s="26">
        <f>47580.666-150</f>
        <v>47430.665999999997</v>
      </c>
      <c r="E265" s="4"/>
    </row>
    <row r="266" spans="1:5" outlineLevel="3">
      <c r="A266" s="19" t="s">
        <v>222</v>
      </c>
      <c r="B266" s="20" t="s">
        <v>223</v>
      </c>
      <c r="C266" s="20" t="s">
        <v>1</v>
      </c>
      <c r="D266" s="21">
        <v>1401</v>
      </c>
      <c r="E266" s="4"/>
    </row>
    <row r="267" spans="1:5" ht="38.25" outlineLevel="4">
      <c r="A267" s="16" t="s">
        <v>5</v>
      </c>
      <c r="B267" s="17" t="s">
        <v>223</v>
      </c>
      <c r="C267" s="17" t="s">
        <v>6</v>
      </c>
      <c r="D267" s="18">
        <v>1286</v>
      </c>
      <c r="E267" s="4"/>
    </row>
    <row r="268" spans="1:5" ht="25.5" outlineLevel="4">
      <c r="A268" s="16" t="s">
        <v>11</v>
      </c>
      <c r="B268" s="17" t="s">
        <v>223</v>
      </c>
      <c r="C268" s="17" t="s">
        <v>12</v>
      </c>
      <c r="D268" s="18">
        <v>115</v>
      </c>
      <c r="E268" s="4"/>
    </row>
    <row r="269" spans="1:5" outlineLevel="3">
      <c r="A269" s="19" t="s">
        <v>3</v>
      </c>
      <c r="B269" s="20" t="s">
        <v>224</v>
      </c>
      <c r="C269" s="20" t="s">
        <v>1</v>
      </c>
      <c r="D269" s="21">
        <v>25317.518</v>
      </c>
      <c r="E269" s="4"/>
    </row>
    <row r="270" spans="1:5" ht="38.25" outlineLevel="4">
      <c r="A270" s="16" t="s">
        <v>5</v>
      </c>
      <c r="B270" s="17" t="s">
        <v>224</v>
      </c>
      <c r="C270" s="17" t="s">
        <v>6</v>
      </c>
      <c r="D270" s="18">
        <v>22207.8</v>
      </c>
      <c r="E270" s="4"/>
    </row>
    <row r="271" spans="1:5" ht="25.5" outlineLevel="4">
      <c r="A271" s="16" t="s">
        <v>11</v>
      </c>
      <c r="B271" s="17" t="s">
        <v>224</v>
      </c>
      <c r="C271" s="17" t="s">
        <v>12</v>
      </c>
      <c r="D271" s="18">
        <v>3095.6179999999999</v>
      </c>
      <c r="E271" s="4"/>
    </row>
    <row r="272" spans="1:5" outlineLevel="4">
      <c r="A272" s="16" t="s">
        <v>7</v>
      </c>
      <c r="B272" s="17" t="s">
        <v>224</v>
      </c>
      <c r="C272" s="17" t="s">
        <v>8</v>
      </c>
      <c r="D272" s="18">
        <v>14.1</v>
      </c>
      <c r="E272" s="4"/>
    </row>
    <row r="273" spans="1:5" outlineLevel="3">
      <c r="A273" s="19" t="s">
        <v>47</v>
      </c>
      <c r="B273" s="20" t="s">
        <v>225</v>
      </c>
      <c r="C273" s="20" t="s">
        <v>1</v>
      </c>
      <c r="D273" s="21">
        <f>5099.344-150</f>
        <v>4949.3440000000001</v>
      </c>
      <c r="E273" s="4"/>
    </row>
    <row r="274" spans="1:5" ht="25.5" outlineLevel="4">
      <c r="A274" s="16" t="s">
        <v>11</v>
      </c>
      <c r="B274" s="17" t="s">
        <v>225</v>
      </c>
      <c r="C274" s="17" t="s">
        <v>12</v>
      </c>
      <c r="D274" s="18">
        <f>5095.692-150</f>
        <v>4945.692</v>
      </c>
      <c r="E274" s="4"/>
    </row>
    <row r="275" spans="1:5" outlineLevel="4">
      <c r="A275" s="16" t="s">
        <v>7</v>
      </c>
      <c r="B275" s="17" t="s">
        <v>225</v>
      </c>
      <c r="C275" s="17" t="s">
        <v>8</v>
      </c>
      <c r="D275" s="18">
        <v>3.6520000000000001</v>
      </c>
      <c r="E275" s="4"/>
    </row>
    <row r="276" spans="1:5" ht="35.25" customHeight="1" outlineLevel="3">
      <c r="A276" s="19" t="s">
        <v>226</v>
      </c>
      <c r="B276" s="20" t="s">
        <v>227</v>
      </c>
      <c r="C276" s="20" t="s">
        <v>1</v>
      </c>
      <c r="D276" s="21">
        <v>87.504000000000005</v>
      </c>
      <c r="E276" s="4"/>
    </row>
    <row r="277" spans="1:5" outlineLevel="4">
      <c r="A277" s="16" t="s">
        <v>7</v>
      </c>
      <c r="B277" s="17" t="s">
        <v>227</v>
      </c>
      <c r="C277" s="17" t="s">
        <v>8</v>
      </c>
      <c r="D277" s="18">
        <v>87.504000000000005</v>
      </c>
      <c r="E277" s="4"/>
    </row>
    <row r="278" spans="1:5" outlineLevel="3">
      <c r="A278" s="19" t="s">
        <v>228</v>
      </c>
      <c r="B278" s="20" t="s">
        <v>229</v>
      </c>
      <c r="C278" s="20" t="s">
        <v>1</v>
      </c>
      <c r="D278" s="21">
        <v>100</v>
      </c>
      <c r="E278" s="4"/>
    </row>
    <row r="279" spans="1:5" outlineLevel="4">
      <c r="A279" s="16" t="s">
        <v>7</v>
      </c>
      <c r="B279" s="17" t="s">
        <v>229</v>
      </c>
      <c r="C279" s="17" t="s">
        <v>8</v>
      </c>
      <c r="D279" s="18">
        <v>100</v>
      </c>
      <c r="E279" s="4"/>
    </row>
    <row r="280" spans="1:5" outlineLevel="3">
      <c r="A280" s="19" t="s">
        <v>230</v>
      </c>
      <c r="B280" s="20" t="s">
        <v>231</v>
      </c>
      <c r="C280" s="20" t="s">
        <v>1</v>
      </c>
      <c r="D280" s="21">
        <v>6</v>
      </c>
      <c r="E280" s="4"/>
    </row>
    <row r="281" spans="1:5" ht="25.5" outlineLevel="4">
      <c r="A281" s="16" t="s">
        <v>11</v>
      </c>
      <c r="B281" s="17" t="s">
        <v>231</v>
      </c>
      <c r="C281" s="17" t="s">
        <v>12</v>
      </c>
      <c r="D281" s="18">
        <v>6</v>
      </c>
      <c r="E281" s="4"/>
    </row>
    <row r="282" spans="1:5" ht="25.5" outlineLevel="3">
      <c r="A282" s="19" t="s">
        <v>232</v>
      </c>
      <c r="B282" s="20" t="s">
        <v>233</v>
      </c>
      <c r="C282" s="20" t="s">
        <v>1</v>
      </c>
      <c r="D282" s="21">
        <v>836.2</v>
      </c>
      <c r="E282" s="4"/>
    </row>
    <row r="283" spans="1:5" outlineLevel="4">
      <c r="A283" s="16" t="s">
        <v>64</v>
      </c>
      <c r="B283" s="17" t="s">
        <v>233</v>
      </c>
      <c r="C283" s="17" t="s">
        <v>65</v>
      </c>
      <c r="D283" s="18">
        <v>836.2</v>
      </c>
      <c r="E283" s="4"/>
    </row>
    <row r="284" spans="1:5" ht="25.5" outlineLevel="3">
      <c r="A284" s="19" t="s">
        <v>210</v>
      </c>
      <c r="B284" s="20" t="s">
        <v>234</v>
      </c>
      <c r="C284" s="20" t="s">
        <v>1</v>
      </c>
      <c r="D284" s="21">
        <v>95.7</v>
      </c>
      <c r="E284" s="4"/>
    </row>
    <row r="285" spans="1:5" ht="25.5" outlineLevel="4">
      <c r="A285" s="16" t="s">
        <v>11</v>
      </c>
      <c r="B285" s="17" t="s">
        <v>234</v>
      </c>
      <c r="C285" s="17" t="s">
        <v>12</v>
      </c>
      <c r="D285" s="18">
        <v>95.7</v>
      </c>
      <c r="E285" s="4"/>
    </row>
    <row r="286" spans="1:5" ht="165.75" outlineLevel="3">
      <c r="A286" s="19" t="s">
        <v>17</v>
      </c>
      <c r="B286" s="20" t="s">
        <v>235</v>
      </c>
      <c r="C286" s="20" t="s">
        <v>1</v>
      </c>
      <c r="D286" s="21">
        <v>212.8</v>
      </c>
      <c r="E286" s="4"/>
    </row>
    <row r="287" spans="1:5" ht="25.5" outlineLevel="4">
      <c r="A287" s="16" t="s">
        <v>11</v>
      </c>
      <c r="B287" s="17" t="s">
        <v>235</v>
      </c>
      <c r="C287" s="17" t="s">
        <v>12</v>
      </c>
      <c r="D287" s="18">
        <v>212.8</v>
      </c>
      <c r="E287" s="4"/>
    </row>
    <row r="288" spans="1:5" outlineLevel="3">
      <c r="A288" s="19" t="s">
        <v>19</v>
      </c>
      <c r="B288" s="20" t="s">
        <v>236</v>
      </c>
      <c r="C288" s="20" t="s">
        <v>1</v>
      </c>
      <c r="D288" s="21">
        <v>9504.5</v>
      </c>
      <c r="E288" s="4"/>
    </row>
    <row r="289" spans="1:5" ht="38.25" outlineLevel="4">
      <c r="A289" s="16" t="s">
        <v>5</v>
      </c>
      <c r="B289" s="17" t="s">
        <v>236</v>
      </c>
      <c r="C289" s="17" t="s">
        <v>6</v>
      </c>
      <c r="D289" s="18">
        <v>9504.5</v>
      </c>
      <c r="E289" s="4"/>
    </row>
    <row r="290" spans="1:5" outlineLevel="3">
      <c r="A290" s="19" t="s">
        <v>237</v>
      </c>
      <c r="B290" s="20" t="s">
        <v>238</v>
      </c>
      <c r="C290" s="20" t="s">
        <v>1</v>
      </c>
      <c r="D290" s="21">
        <v>128.19999999999999</v>
      </c>
      <c r="E290" s="4"/>
    </row>
    <row r="291" spans="1:5" ht="25.5" outlineLevel="4">
      <c r="A291" s="16" t="s">
        <v>11</v>
      </c>
      <c r="B291" s="17" t="s">
        <v>238</v>
      </c>
      <c r="C291" s="17" t="s">
        <v>12</v>
      </c>
      <c r="D291" s="18">
        <v>128.19999999999999</v>
      </c>
      <c r="E291" s="4"/>
    </row>
    <row r="292" spans="1:5" outlineLevel="3">
      <c r="A292" s="19" t="s">
        <v>60</v>
      </c>
      <c r="B292" s="20" t="s">
        <v>239</v>
      </c>
      <c r="C292" s="20" t="s">
        <v>1</v>
      </c>
      <c r="D292" s="21">
        <v>284.89999999999998</v>
      </c>
      <c r="E292" s="4"/>
    </row>
    <row r="293" spans="1:5" ht="38.25" outlineLevel="4">
      <c r="A293" s="16" t="s">
        <v>5</v>
      </c>
      <c r="B293" s="17" t="s">
        <v>239</v>
      </c>
      <c r="C293" s="17" t="s">
        <v>6</v>
      </c>
      <c r="D293" s="18">
        <v>251.3</v>
      </c>
      <c r="E293" s="4"/>
    </row>
    <row r="294" spans="1:5" ht="25.5" outlineLevel="4">
      <c r="A294" s="16" t="s">
        <v>11</v>
      </c>
      <c r="B294" s="17" t="s">
        <v>239</v>
      </c>
      <c r="C294" s="17" t="s">
        <v>12</v>
      </c>
      <c r="D294" s="18">
        <v>33.6</v>
      </c>
      <c r="E294" s="4"/>
    </row>
    <row r="295" spans="1:5" ht="25.5" outlineLevel="3">
      <c r="A295" s="19" t="s">
        <v>240</v>
      </c>
      <c r="B295" s="20" t="s">
        <v>241</v>
      </c>
      <c r="C295" s="20" t="s">
        <v>1</v>
      </c>
      <c r="D295" s="21">
        <v>0.6</v>
      </c>
      <c r="E295" s="4"/>
    </row>
    <row r="296" spans="1:5" ht="25.5" outlineLevel="4">
      <c r="A296" s="16" t="s">
        <v>11</v>
      </c>
      <c r="B296" s="17" t="s">
        <v>241</v>
      </c>
      <c r="C296" s="17" t="s">
        <v>12</v>
      </c>
      <c r="D296" s="18">
        <v>0.6</v>
      </c>
      <c r="E296" s="4"/>
    </row>
    <row r="297" spans="1:5" ht="51" outlineLevel="3">
      <c r="A297" s="19" t="s">
        <v>242</v>
      </c>
      <c r="B297" s="20" t="s">
        <v>243</v>
      </c>
      <c r="C297" s="20" t="s">
        <v>1</v>
      </c>
      <c r="D297" s="21">
        <v>2280</v>
      </c>
      <c r="E297" s="4"/>
    </row>
    <row r="298" spans="1:5" ht="38.25" outlineLevel="4">
      <c r="A298" s="16" t="s">
        <v>5</v>
      </c>
      <c r="B298" s="17" t="s">
        <v>243</v>
      </c>
      <c r="C298" s="17" t="s">
        <v>6</v>
      </c>
      <c r="D298" s="18">
        <v>2043.5</v>
      </c>
      <c r="E298" s="4"/>
    </row>
    <row r="299" spans="1:5" ht="25.5" outlineLevel="4">
      <c r="A299" s="16" t="s">
        <v>11</v>
      </c>
      <c r="B299" s="17" t="s">
        <v>243</v>
      </c>
      <c r="C299" s="17" t="s">
        <v>12</v>
      </c>
      <c r="D299" s="18">
        <v>236.5</v>
      </c>
      <c r="E299" s="4"/>
    </row>
    <row r="300" spans="1:5" ht="38.25" outlineLevel="3">
      <c r="A300" s="30" t="s">
        <v>293</v>
      </c>
      <c r="B300" s="20" t="s">
        <v>244</v>
      </c>
      <c r="C300" s="20" t="s">
        <v>1</v>
      </c>
      <c r="D300" s="21">
        <v>1635</v>
      </c>
      <c r="E300" s="4"/>
    </row>
    <row r="301" spans="1:5" outlineLevel="4">
      <c r="A301" s="16" t="s">
        <v>64</v>
      </c>
      <c r="B301" s="17" t="s">
        <v>244</v>
      </c>
      <c r="C301" s="17" t="s">
        <v>65</v>
      </c>
      <c r="D301" s="18">
        <v>1635</v>
      </c>
      <c r="E301" s="4"/>
    </row>
    <row r="302" spans="1:5" ht="25.5" outlineLevel="3">
      <c r="A302" s="19" t="s">
        <v>245</v>
      </c>
      <c r="B302" s="20" t="s">
        <v>246</v>
      </c>
      <c r="C302" s="20" t="s">
        <v>1</v>
      </c>
      <c r="D302" s="21">
        <v>580.5</v>
      </c>
      <c r="E302" s="4"/>
    </row>
    <row r="303" spans="1:5" outlineLevel="4">
      <c r="A303" s="16" t="s">
        <v>64</v>
      </c>
      <c r="B303" s="17" t="s">
        <v>246</v>
      </c>
      <c r="C303" s="17" t="s">
        <v>65</v>
      </c>
      <c r="D303" s="18">
        <v>580.5</v>
      </c>
      <c r="E303" s="4"/>
    </row>
    <row r="304" spans="1:5" ht="38.25" outlineLevel="3">
      <c r="A304" s="19" t="s">
        <v>247</v>
      </c>
      <c r="B304" s="20" t="s">
        <v>248</v>
      </c>
      <c r="C304" s="20" t="s">
        <v>1</v>
      </c>
      <c r="D304" s="21">
        <v>10.9</v>
      </c>
      <c r="E304" s="4"/>
    </row>
    <row r="305" spans="1:5" ht="25.5" outlineLevel="4">
      <c r="A305" s="16" t="s">
        <v>11</v>
      </c>
      <c r="B305" s="17" t="s">
        <v>248</v>
      </c>
      <c r="C305" s="17" t="s">
        <v>12</v>
      </c>
      <c r="D305" s="18">
        <v>10.9</v>
      </c>
      <c r="E305" s="4"/>
    </row>
    <row r="306" spans="1:5" ht="25.5">
      <c r="A306" s="23" t="s">
        <v>249</v>
      </c>
      <c r="B306" s="15" t="s">
        <v>250</v>
      </c>
      <c r="C306" s="15" t="s">
        <v>1</v>
      </c>
      <c r="D306" s="22">
        <f>415+150</f>
        <v>565</v>
      </c>
      <c r="E306" s="4"/>
    </row>
    <row r="307" spans="1:5" ht="25.5" outlineLevel="1">
      <c r="A307" s="24" t="s">
        <v>251</v>
      </c>
      <c r="B307" s="25" t="s">
        <v>252</v>
      </c>
      <c r="C307" s="25" t="s">
        <v>1</v>
      </c>
      <c r="D307" s="26">
        <v>349</v>
      </c>
      <c r="E307" s="4"/>
    </row>
    <row r="308" spans="1:5" ht="25.5" outlineLevel="3">
      <c r="A308" s="19" t="s">
        <v>253</v>
      </c>
      <c r="B308" s="20" t="s">
        <v>254</v>
      </c>
      <c r="C308" s="20" t="s">
        <v>1</v>
      </c>
      <c r="D308" s="21">
        <v>349</v>
      </c>
      <c r="E308" s="4"/>
    </row>
    <row r="309" spans="1:5" ht="38.25" outlineLevel="4">
      <c r="A309" s="16" t="s">
        <v>5</v>
      </c>
      <c r="B309" s="17" t="s">
        <v>254</v>
      </c>
      <c r="C309" s="17" t="s">
        <v>6</v>
      </c>
      <c r="D309" s="18">
        <v>288</v>
      </c>
      <c r="E309" s="4"/>
    </row>
    <row r="310" spans="1:5" ht="25.5" outlineLevel="4">
      <c r="A310" s="16" t="s">
        <v>11</v>
      </c>
      <c r="B310" s="17" t="s">
        <v>254</v>
      </c>
      <c r="C310" s="17" t="s">
        <v>12</v>
      </c>
      <c r="D310" s="18">
        <v>25</v>
      </c>
      <c r="E310" s="4"/>
    </row>
    <row r="311" spans="1:5" outlineLevel="4">
      <c r="A311" s="16" t="s">
        <v>64</v>
      </c>
      <c r="B311" s="17" t="s">
        <v>254</v>
      </c>
      <c r="C311" s="17" t="s">
        <v>65</v>
      </c>
      <c r="D311" s="18">
        <v>15</v>
      </c>
      <c r="E311" s="4"/>
    </row>
    <row r="312" spans="1:5" ht="25.5" outlineLevel="4">
      <c r="A312" s="16" t="s">
        <v>53</v>
      </c>
      <c r="B312" s="17" t="s">
        <v>254</v>
      </c>
      <c r="C312" s="17" t="s">
        <v>54</v>
      </c>
      <c r="D312" s="18">
        <v>21</v>
      </c>
      <c r="E312" s="4"/>
    </row>
    <row r="313" spans="1:5" ht="38.25" outlineLevel="1">
      <c r="A313" s="24" t="s">
        <v>255</v>
      </c>
      <c r="B313" s="25" t="s">
        <v>256</v>
      </c>
      <c r="C313" s="25" t="s">
        <v>1</v>
      </c>
      <c r="D313" s="26">
        <v>10</v>
      </c>
      <c r="E313" s="4"/>
    </row>
    <row r="314" spans="1:5" ht="25.5" outlineLevel="3">
      <c r="A314" s="19" t="s">
        <v>257</v>
      </c>
      <c r="B314" s="20" t="s">
        <v>258</v>
      </c>
      <c r="C314" s="20" t="s">
        <v>1</v>
      </c>
      <c r="D314" s="21">
        <v>10</v>
      </c>
      <c r="E314" s="4"/>
    </row>
    <row r="315" spans="1:5" ht="25.5" outlineLevel="4">
      <c r="A315" s="16" t="s">
        <v>11</v>
      </c>
      <c r="B315" s="17" t="s">
        <v>258</v>
      </c>
      <c r="C315" s="17" t="s">
        <v>12</v>
      </c>
      <c r="D315" s="18">
        <v>10</v>
      </c>
      <c r="E315" s="4"/>
    </row>
    <row r="316" spans="1:5" ht="38.25" outlineLevel="1">
      <c r="A316" s="24" t="s">
        <v>259</v>
      </c>
      <c r="B316" s="25" t="s">
        <v>260</v>
      </c>
      <c r="C316" s="25" t="s">
        <v>1</v>
      </c>
      <c r="D316" s="26">
        <v>6</v>
      </c>
      <c r="E316" s="4"/>
    </row>
    <row r="317" spans="1:5" ht="25.5" outlineLevel="3">
      <c r="A317" s="19" t="s">
        <v>261</v>
      </c>
      <c r="B317" s="20" t="s">
        <v>262</v>
      </c>
      <c r="C317" s="20" t="s">
        <v>1</v>
      </c>
      <c r="D317" s="21">
        <v>6</v>
      </c>
      <c r="E317" s="4"/>
    </row>
    <row r="318" spans="1:5" ht="25.5" outlineLevel="4">
      <c r="A318" s="16" t="s">
        <v>11</v>
      </c>
      <c r="B318" s="17" t="s">
        <v>262</v>
      </c>
      <c r="C318" s="17" t="s">
        <v>12</v>
      </c>
      <c r="D318" s="18">
        <v>6</v>
      </c>
      <c r="E318" s="4"/>
    </row>
    <row r="319" spans="1:5" outlineLevel="1">
      <c r="A319" s="24" t="s">
        <v>220</v>
      </c>
      <c r="B319" s="25" t="s">
        <v>263</v>
      </c>
      <c r="C319" s="25" t="s">
        <v>1</v>
      </c>
      <c r="D319" s="26">
        <f>50+150</f>
        <v>200</v>
      </c>
      <c r="E319" s="4"/>
    </row>
    <row r="320" spans="1:5" ht="25.5" outlineLevel="3">
      <c r="A320" s="19" t="s">
        <v>264</v>
      </c>
      <c r="B320" s="20" t="s">
        <v>265</v>
      </c>
      <c r="C320" s="20" t="s">
        <v>1</v>
      </c>
      <c r="D320" s="21">
        <f>20+150</f>
        <v>170</v>
      </c>
      <c r="E320" s="4"/>
    </row>
    <row r="321" spans="1:5" ht="25.5" outlineLevel="4">
      <c r="A321" s="16" t="s">
        <v>53</v>
      </c>
      <c r="B321" s="17" t="s">
        <v>265</v>
      </c>
      <c r="C321" s="17" t="s">
        <v>54</v>
      </c>
      <c r="D321" s="18">
        <f>20+150</f>
        <v>170</v>
      </c>
      <c r="E321" s="4"/>
    </row>
    <row r="322" spans="1:5" ht="25.5" outlineLevel="3">
      <c r="A322" s="19" t="s">
        <v>266</v>
      </c>
      <c r="B322" s="20" t="s">
        <v>267</v>
      </c>
      <c r="C322" s="20" t="s">
        <v>1</v>
      </c>
      <c r="D322" s="21">
        <v>30</v>
      </c>
      <c r="E322" s="4"/>
    </row>
    <row r="323" spans="1:5" ht="25.5" outlineLevel="4">
      <c r="A323" s="16" t="s">
        <v>53</v>
      </c>
      <c r="B323" s="17" t="s">
        <v>267</v>
      </c>
      <c r="C323" s="17" t="s">
        <v>54</v>
      </c>
      <c r="D323" s="18">
        <v>30</v>
      </c>
      <c r="E323" s="4"/>
    </row>
    <row r="324" spans="1:5">
      <c r="A324" s="24" t="s">
        <v>268</v>
      </c>
      <c r="B324" s="25" t="s">
        <v>269</v>
      </c>
      <c r="C324" s="25" t="s">
        <v>1</v>
      </c>
      <c r="D324" s="26">
        <v>1862.7</v>
      </c>
      <c r="E324" s="4"/>
    </row>
    <row r="325" spans="1:5" outlineLevel="3">
      <c r="A325" s="19" t="s">
        <v>270</v>
      </c>
      <c r="B325" s="20" t="s">
        <v>271</v>
      </c>
      <c r="C325" s="20" t="s">
        <v>1</v>
      </c>
      <c r="D325" s="21">
        <v>1096</v>
      </c>
      <c r="E325" s="4"/>
    </row>
    <row r="326" spans="1:5" ht="38.25" outlineLevel="4">
      <c r="A326" s="16" t="s">
        <v>5</v>
      </c>
      <c r="B326" s="17" t="s">
        <v>271</v>
      </c>
      <c r="C326" s="17" t="s">
        <v>6</v>
      </c>
      <c r="D326" s="18">
        <v>1096</v>
      </c>
      <c r="E326" s="4"/>
    </row>
    <row r="327" spans="1:5" outlineLevel="3">
      <c r="A327" s="19" t="s">
        <v>3</v>
      </c>
      <c r="B327" s="20" t="s">
        <v>272</v>
      </c>
      <c r="C327" s="20" t="s">
        <v>1</v>
      </c>
      <c r="D327" s="21">
        <v>240.7</v>
      </c>
      <c r="E327" s="4"/>
    </row>
    <row r="328" spans="1:5" ht="38.25" outlineLevel="4">
      <c r="A328" s="16" t="s">
        <v>5</v>
      </c>
      <c r="B328" s="17" t="s">
        <v>272</v>
      </c>
      <c r="C328" s="17" t="s">
        <v>6</v>
      </c>
      <c r="D328" s="18">
        <v>201.7</v>
      </c>
      <c r="E328" s="4"/>
    </row>
    <row r="329" spans="1:5" ht="25.5" outlineLevel="4">
      <c r="A329" s="16" t="s">
        <v>11</v>
      </c>
      <c r="B329" s="17" t="s">
        <v>272</v>
      </c>
      <c r="C329" s="17" t="s">
        <v>12</v>
      </c>
      <c r="D329" s="18">
        <v>39</v>
      </c>
      <c r="E329" s="4"/>
    </row>
    <row r="330" spans="1:5" outlineLevel="3">
      <c r="A330" s="19" t="s">
        <v>19</v>
      </c>
      <c r="B330" s="20" t="s">
        <v>273</v>
      </c>
      <c r="C330" s="20" t="s">
        <v>1</v>
      </c>
      <c r="D330" s="21">
        <v>526</v>
      </c>
      <c r="E330" s="4"/>
    </row>
    <row r="331" spans="1:5" ht="38.25" outlineLevel="4">
      <c r="A331" s="16" t="s">
        <v>5</v>
      </c>
      <c r="B331" s="17" t="s">
        <v>273</v>
      </c>
      <c r="C331" s="17" t="s">
        <v>6</v>
      </c>
      <c r="D331" s="18">
        <v>526</v>
      </c>
      <c r="E331" s="4"/>
    </row>
    <row r="332" spans="1:5" ht="12.75" customHeight="1">
      <c r="A332" s="48"/>
      <c r="B332" s="49"/>
      <c r="C332" s="49"/>
      <c r="D332" s="27"/>
      <c r="E332" s="4"/>
    </row>
    <row r="333" spans="1:5" ht="12.75" customHeight="1">
      <c r="A333" s="40" t="s">
        <v>291</v>
      </c>
      <c r="B333" s="41"/>
      <c r="C333" s="41"/>
      <c r="D333" s="41"/>
      <c r="E333" s="4"/>
    </row>
    <row r="334" spans="1:5" ht="15.2" customHeight="1">
      <c r="A334" s="31"/>
      <c r="B334" s="32"/>
      <c r="C334" s="32"/>
      <c r="D334" s="32"/>
      <c r="E334" s="4"/>
    </row>
  </sheetData>
  <mergeCells count="18">
    <mergeCell ref="A1:C1"/>
    <mergeCell ref="A18:D18"/>
    <mergeCell ref="A19:D19"/>
    <mergeCell ref="A332:C332"/>
    <mergeCell ref="A334:D334"/>
    <mergeCell ref="B2:C2"/>
    <mergeCell ref="B4:C4"/>
    <mergeCell ref="B6:D6"/>
    <mergeCell ref="B7:C7"/>
    <mergeCell ref="B8:D8"/>
    <mergeCell ref="B11:C11"/>
    <mergeCell ref="B12:D12"/>
    <mergeCell ref="B13:D13"/>
    <mergeCell ref="B14:D14"/>
    <mergeCell ref="B9:D9"/>
    <mergeCell ref="A16:D16"/>
    <mergeCell ref="A17:D17"/>
    <mergeCell ref="A333:D333"/>
  </mergeCells>
  <pageMargins left="0.78749999999999998" right="0.59027779999999996" top="0.59027779999999996" bottom="0.59027779999999996" header="0.39374999999999999" footer="0.51180550000000002"/>
  <pageSetup paperSize="9" scale="6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2.02.2023&lt;/string&gt;&#10;  &lt;/DateInfo&gt;&#10;  &lt;Code&gt;SQUERY_ROSP_EXP&lt;/Code&gt;&#10;  &lt;ObjectCode&gt;SQUERY_ROSP_EXP&lt;/ObjectCode&gt;&#10;  &lt;DocName&gt;приложение 8 к поправкам(Бюджетная роспись (расходы))&lt;/DocName&gt;&#10;  &lt;VariantName&gt;приложение 8 к поправкам&lt;/VariantName&gt;&#10;  &lt;VariantLink&gt;253819068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FBEBA5-C343-4A52-8FD2-29840C3871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2023-02-21T13:47:16Z</cp:lastPrinted>
  <dcterms:created xsi:type="dcterms:W3CDTF">2023-02-14T07:42:18Z</dcterms:created>
  <dcterms:modified xsi:type="dcterms:W3CDTF">2023-02-21T13:47:48Z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 к поправкам(Бюджетная роспись (расходы))</vt:lpwstr>
  </property>
  <property fmtid="{D5CDD505-2E9C-101B-9397-08002B2CF9AE}" pid="3" name="Название отчета">
    <vt:lpwstr>приложение 8 к поправкам(3).xlsx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