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0730" windowHeight="11760"/>
  </bookViews>
  <sheets>
    <sheet name="без учета счетов бюджета" sheetId="2" r:id="rId1"/>
  </sheets>
  <definedNames>
    <definedName name="_xlnm._FilterDatabase" localSheetId="0" hidden="1">'без учета счетов бюджета'!$A$9:$E$159</definedName>
    <definedName name="_xlnm.Print_Titles" localSheetId="0">'без учета счетов бюджета'!$9:$10</definedName>
    <definedName name="_xlnm.Print_Area" localSheetId="0">'без учета счетов бюджета'!$A$1:$E$161</definedName>
  </definedNames>
  <calcPr calcId="145621"/>
</workbook>
</file>

<file path=xl/calcChain.xml><?xml version="1.0" encoding="utf-8"?>
<calcChain xmlns="http://schemas.openxmlformats.org/spreadsheetml/2006/main"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D11" i="2"/>
  <c r="C11" i="2"/>
  <c r="E11" i="2" l="1"/>
</calcChain>
</file>

<file path=xl/sharedStrings.xml><?xml version="1.0" encoding="utf-8"?>
<sst xmlns="http://schemas.openxmlformats.org/spreadsheetml/2006/main" count="310" uniqueCount="281">
  <si>
    <t/>
  </si>
  <si>
    <t>0000000000</t>
  </si>
  <si>
    <t xml:space="preserve">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</si>
  <si>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</si>
  <si>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 xml:space="preserve">          Органы местного самоуправления и структурные подразделения</t>
  </si>
  <si>
    <t>0100001040</t>
  </si>
  <si>
    <t xml:space="preserve">          Управление муниципальной собственностью Омутнинского района</t>
  </si>
  <si>
    <t>0100004010</t>
  </si>
  <si>
    <t xml:space="preserve">          Мероприятия в сфере дорожной деятельности</t>
  </si>
  <si>
    <t>0100004100</t>
  </si>
  <si>
    <t xml:space="preserve">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</si>
  <si>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</si>
  <si>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</si>
  <si>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</si>
  <si>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  Реализация расходных обязательств муниципальных образований области</t>
  </si>
  <si>
    <t>010001100A</t>
  </si>
  <si>
    <t xml:space="preserve">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</si>
  <si>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</si>
  <si>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</si>
  <si>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0100015080</t>
  </si>
  <si>
    <t xml:space="preserve">          Реализация мероприятий, направленных на подготовку систем коммунальной инфраструктуры к работе в осенне-зимний период</t>
  </si>
  <si>
    <t>0100015490</t>
  </si>
  <si>
    <t xml:space="preserve">          Расходы по администрированию</t>
  </si>
  <si>
    <t>0100016094</t>
  </si>
  <si>
    <t xml:space="preserve">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</si>
  <si>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</si>
  <si>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>01000S5080</t>
  </si>
  <si>
    <t xml:space="preserve">          Софинансирование мероприятий, направленных на подготовку объектов коммунальной инфраструктуры к работе в осенне-зимний период</t>
  </si>
  <si>
    <t>01000S5490</t>
  </si>
  <si>
    <t xml:space="preserve">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</si>
  <si>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</si>
  <si>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</si>
  <si>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  Образовательные учреждения</t>
  </si>
  <si>
    <t>0200002010</t>
  </si>
  <si>
    <t xml:space="preserve">          Расходы за счет средств местного бюджета</t>
  </si>
  <si>
    <t>020000201Б</t>
  </si>
  <si>
    <t xml:space="preserve">          Учреждения дополнительного образования</t>
  </si>
  <si>
    <t>0200002020</t>
  </si>
  <si>
    <t xml:space="preserve">          Обеспечение выполнения функций муниципальных учреждений</t>
  </si>
  <si>
    <t>0200003010</t>
  </si>
  <si>
    <t xml:space="preserve">          Мероприятия по профилактике безопасности дорожного движения</t>
  </si>
  <si>
    <t>0200004240</t>
  </si>
  <si>
    <t xml:space="preserve">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</si>
  <si>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</si>
  <si>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>020001100A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</si>
  <si>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</si>
  <si>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</si>
  <si>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  Инициативные проекты по развитию общественной инфраструктуры муниципальных образований Кировской области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</si>
  <si>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0200015172</t>
  </si>
  <si>
    <t xml:space="preserve">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</si>
  <si>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0200015480</t>
  </si>
  <si>
    <t xml:space="preserve">          Осуществление деятельности по опеке и попечительству</t>
  </si>
  <si>
    <t>0200016040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</si>
  <si>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</si>
  <si>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</si>
  <si>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</si>
  <si>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</si>
  <si>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</si>
  <si>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</si>
  <si>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</si>
  <si>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</si>
  <si>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</si>
  <si>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</si>
  <si>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</si>
  <si>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</si>
  <si>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</si>
  <si>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</si>
  <si>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    Обеспечение безопасности муниципальных общеобразовательных организаций Кировской области</t>
  </si>
  <si>
    <t>0200017150</t>
  </si>
  <si>
    <t xml:space="preserve">          Предоставление бесплатного горячего питания детям участников специальной военной операции</t>
  </si>
  <si>
    <t>0200017480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</si>
  <si>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</si>
  <si>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</si>
  <si>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</si>
  <si>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</si>
  <si>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</si>
  <si>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</si>
  <si>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</si>
  <si>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02000S5172</t>
  </si>
  <si>
    <t xml:space="preserve">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</si>
  <si>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02000S5480</t>
  </si>
  <si>
    <t xml:space="preserve">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</si>
  <si>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</si>
  <si>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>02000И5172</t>
  </si>
  <si>
    <t xml:space="preserve">        Реализация мероприятий национального проекта "Образование"</t>
  </si>
  <si>
    <t>020E100000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</si>
  <si>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</si>
  <si>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</si>
  <si>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</si>
  <si>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</si>
  <si>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  Федеральный проект "Патриотическое воспитание граждан Российской Федерации"</t>
  </si>
  <si>
    <t>020EВ00000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</si>
  <si>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</si>
  <si>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</si>
  <si>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</si>
  <si>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</si>
  <si>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</si>
  <si>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</si>
  <si>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  Дворцы, дома и другие учреждения культуры</t>
  </si>
  <si>
    <t>0300002030</t>
  </si>
  <si>
    <t xml:space="preserve">          Библиотеки</t>
  </si>
  <si>
    <t>0300002040</t>
  </si>
  <si>
    <t>0300003010</t>
  </si>
  <si>
    <t xml:space="preserve">          Оказание поддержки общественным организациям ветеранов</t>
  </si>
  <si>
    <t>0300004220</t>
  </si>
  <si>
    <t xml:space="preserve">          Оказание поддержки общественным организациям инвалидов</t>
  </si>
  <si>
    <t>0300004230</t>
  </si>
  <si>
    <t xml:space="preserve">          Оказание поддержки общественным организациям слепых</t>
  </si>
  <si>
    <t>0300004250</t>
  </si>
  <si>
    <t xml:space="preserve">          Мероприятия по поддержке добровольческих волонтерских объединений</t>
  </si>
  <si>
    <t>0300004270</t>
  </si>
  <si>
    <t xml:space="preserve">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</si>
  <si>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</si>
  <si>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</si>
  <si>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</si>
  <si>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</si>
  <si>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 xml:space="preserve">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</si>
  <si>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0300015171</t>
  </si>
  <si>
    <t>0300016120</t>
  </si>
  <si>
    <t xml:space="preserve">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</si>
  <si>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</si>
  <si>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</si>
  <si>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</si>
  <si>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</si>
  <si>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</si>
  <si>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Поддержка отрасли культуры</t>
  </si>
  <si>
    <t>03000L5190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</si>
  <si>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</si>
  <si>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03000S5171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</si>
  <si>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</si>
  <si>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03000И5171</t>
  </si>
  <si>
    <t xml:space="preserve">        Федеральный проект "Культурная среда"</t>
  </si>
  <si>
    <t>030A100000</t>
  </si>
  <si>
    <t>030A155190</t>
  </si>
  <si>
    <t xml:space="preserve">          Государственная поддержка отрасли культуры (за счет средств местного бюджета)</t>
  </si>
  <si>
    <t>030A155191</t>
  </si>
  <si>
    <t xml:space="preserve">        Федеральный проект "Творческие люди"</t>
  </si>
  <si>
    <t>030A200000</t>
  </si>
  <si>
    <t>030A255190</t>
  </si>
  <si>
    <t xml:space="preserve">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</si>
  <si>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</si>
  <si>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</si>
  <si>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  Учреждения в области физической культуры и массового спорта</t>
  </si>
  <si>
    <t>0400002050</t>
  </si>
  <si>
    <t>0400003010</t>
  </si>
  <si>
    <t xml:space="preserve">          Мероприятия в области физической культуры и спорта</t>
  </si>
  <si>
    <t>0400004050</t>
  </si>
  <si>
    <t xml:space="preserve">          Мероприятия в сфере  молодежной политики</t>
  </si>
  <si>
    <t>0400004070</t>
  </si>
  <si>
    <t xml:space="preserve">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</si>
  <si>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</si>
  <si>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</si>
  <si>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</si>
  <si>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</si>
  <si>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  Реализация Государственной программы Кировской области "Развитие физической культуры и спорта"</t>
  </si>
  <si>
    <t>0400015010</t>
  </si>
  <si>
    <t>0400016140</t>
  </si>
  <si>
    <t xml:space="preserve">          Финансовая поддержка детско-юношеского спорта</t>
  </si>
  <si>
    <t>0400017440</t>
  </si>
  <si>
    <t xml:space="preserve">          Реализация мероприятий по обеспечению жильем молодых семей</t>
  </si>
  <si>
    <t>04000L4970</t>
  </si>
  <si>
    <t xml:space="preserve">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</si>
  <si>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</si>
  <si>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  Федеральный проект "Спорт - норма жизни"</t>
  </si>
  <si>
    <t>040P500000</t>
  </si>
  <si>
    <t>040P515010</t>
  </si>
  <si>
    <t xml:space="preserve">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</si>
  <si>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040P5S5010</t>
  </si>
  <si>
    <t xml:space="preserve">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</si>
  <si>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</si>
  <si>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</si>
  <si>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>0500004280</t>
  </si>
  <si>
    <t xml:space="preserve">          Обслуживание муниципального долга</t>
  </si>
  <si>
    <t>0500005000</t>
  </si>
  <si>
    <t xml:space="preserve">          Поддержка мер по сбалансированности бюджетов</t>
  </si>
  <si>
    <t>0500009000</t>
  </si>
  <si>
    <t xml:space="preserve">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</si>
  <si>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</si>
  <si>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</si>
  <si>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  Выравнивание бюджетной обеспеченности за счет средств бюджета муниципального района</t>
  </si>
  <si>
    <t>0500012000</t>
  </si>
  <si>
    <t xml:space="preserve">          Иные межбюджетные трансферты бюджетам поселений на стимулирование органов местного самоуправления по увеличению поступлений доходов в бюджет</t>
  </si>
  <si>
    <t>0500014020</t>
  </si>
  <si>
    <t xml:space="preserve">          Расчет и предоставление дотаций бюджетам поселений</t>
  </si>
  <si>
    <t>0500016030</t>
  </si>
  <si>
    <t xml:space="preserve">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</si>
  <si>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</si>
  <si>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</si>
  <si>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</si>
  <si>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</si>
  <si>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</si>
  <si>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Резервные фонды местных администраций</t>
  </si>
  <si>
    <t>0610007010</t>
  </si>
  <si>
    <t xml:space="preserve">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</si>
  <si>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</si>
  <si>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</si>
  <si>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</si>
  <si>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</si>
  <si>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Поддержка автомобильного транспорта</t>
  </si>
  <si>
    <t>0620004140</t>
  </si>
  <si>
    <t xml:space="preserve">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</si>
  <si>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</si>
  <si>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</si>
  <si>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</si>
  <si>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</si>
  <si>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</si>
  <si>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</si>
  <si>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</si>
  <si>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</si>
  <si>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</si>
  <si>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</si>
  <si>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</si>
  <si>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  Мероприятия, не вошедшие в подпрограммы</t>
  </si>
  <si>
    <t>06Я0000000</t>
  </si>
  <si>
    <t xml:space="preserve">          Глава муниципального образования</t>
  </si>
  <si>
    <t>06Я0001010</t>
  </si>
  <si>
    <t>06Я0001040</t>
  </si>
  <si>
    <t>06Я0003010</t>
  </si>
  <si>
    <t xml:space="preserve">          Реализация других функций органов местного самоуправления, связанных с муниципальным управлением</t>
  </si>
  <si>
    <t>06Я0003030</t>
  </si>
  <si>
    <t xml:space="preserve">          Выборы в органы местного самоуправления</t>
  </si>
  <si>
    <t>06Я0004080</t>
  </si>
  <si>
    <t xml:space="preserve">          Природоохранные мероприятия</t>
  </si>
  <si>
    <t>06Я0004180</t>
  </si>
  <si>
    <t xml:space="preserve">          Оказание дополнительной меры социальной поддержки членов семей военнослужащих, связанной с обеспечением и доставкий твердого топлива</t>
  </si>
  <si>
    <t>06Я0004290</t>
  </si>
  <si>
    <t xml:space="preserve">          Пенсия за выслугу лет муниципальным служащим, доплаты к пенсии лицам, замещавшим муниципальные должности</t>
  </si>
  <si>
    <t>06Я0008000</t>
  </si>
  <si>
    <t>06Я0010020</t>
  </si>
  <si>
    <t>06Я0010030</t>
  </si>
  <si>
    <t>06Я001100A</t>
  </si>
  <si>
    <t xml:space="preserve">          Хранение,комплектование, учет и использование архивных документов</t>
  </si>
  <si>
    <t>06Я0016010</t>
  </si>
  <si>
    <t>06Я0016040</t>
  </si>
  <si>
    <t xml:space="preserve">          Создание и деятельность в муниципальных образованиях административных комиссий</t>
  </si>
  <si>
    <t>06Я0016050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</si>
  <si>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</si>
  <si>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</si>
  <si>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    Оборудование мест проживания семей, находящихся в трудной жизненной ситуации, автономными пожарными извещателями</t>
  </si>
  <si>
    <t>06Я0017380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</si>
  <si>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</si>
  <si>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</si>
  <si>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</si>
  <si>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</si>
  <si>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 xml:space="preserve">      Подпрограмма "Профилактика безнадзорности и правонарушений несовершеннолетних на территории Омутнинского района на 2021-2025 годы"</t>
  </si>
  <si>
    <t>0710000000</t>
  </si>
  <si>
    <t xml:space="preserve">          Мероприятия по профилактике безнадзорности и правонарушений несовершеннолетних</t>
  </si>
  <si>
    <t>0710004150</t>
  </si>
  <si>
    <t xml:space="preserve">  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</si>
  <si>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0720000000</t>
  </si>
  <si>
    <t xml:space="preserve">          Профилактика употребления наркотических, психотропных и одурманивающих веществ</t>
  </si>
  <si>
    <t>0720004190</t>
  </si>
  <si>
    <t xml:space="preserve">      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</si>
  <si>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0730000000</t>
  </si>
  <si>
    <t xml:space="preserve">          Мероприятия по профилактике пьянства и алкоголизма и по пропаганде здорового образа жизни</t>
  </si>
  <si>
    <t>0730004200</t>
  </si>
  <si>
    <t>07Я0000000</t>
  </si>
  <si>
    <t xml:space="preserve">          Оказание поддержки общественным организациям по охране общественного порядка</t>
  </si>
  <si>
    <t>07Я0004210</t>
  </si>
  <si>
    <t xml:space="preserve">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</si>
  <si>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</si>
  <si>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Непрограммные расходы</t>
  </si>
  <si>
    <t>9900000000</t>
  </si>
  <si>
    <t xml:space="preserve">          Председатель контрольно - счетной комиссии Омутнинского района</t>
  </si>
  <si>
    <t>9900001020</t>
  </si>
  <si>
    <t>9900001040</t>
  </si>
  <si>
    <t>990001100A</t>
  </si>
  <si>
    <t>Всего расходов</t>
  </si>
  <si>
    <t>Приложение № 3 к отчету</t>
  </si>
  <si>
    <t>РАСПРЕДЕЛЕНИЕ</t>
  </si>
  <si>
    <t xml:space="preserve"> бюджетных ассигнований по целевым статьям (муниципальным программам и </t>
  </si>
  <si>
    <t>непрограммным направлениям деятельности) классификации расходов бюджетов</t>
  </si>
  <si>
    <t xml:space="preserve">за 1 полугодие 2023 года </t>
  </si>
  <si>
    <t>Наименование расходов</t>
  </si>
  <si>
    <t>Целевая статья</t>
  </si>
  <si>
    <t>Утверждено сводной бюджетной росписью                (тыс. рублей)</t>
  </si>
  <si>
    <t>Факт              (тыс. рублей)</t>
  </si>
  <si>
    <t>Процент исполнения   (%)</t>
  </si>
  <si>
    <t xml:space="preserve">          Государственная поддержка отрасли культуры</t>
  </si>
  <si>
    <t>__________________</t>
  </si>
  <si>
    <t xml:space="preserve">          Расходы на софинансирование к субсидиям из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</si>
</sst>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55">
    <xf numFmtId="0" fontId="0" fillId="0" borderId="0" xfId="0"/>
    <xf numFmtId="0" fontId="7" fillId="0" borderId="1" xfId="4" applyNumberFormat="1" applyFont="1" applyProtection="1">
      <alignment horizontal="center"/>
    </xf>
    <xf numFmtId="0" fontId="8" fillId="0" borderId="1" xfId="1" applyNumberFormat="1" applyFont="1" applyAlignment="1" applyProtection="1">
      <alignment wrapText="1"/>
    </xf>
    <xf numFmtId="0" fontId="8" fillId="0" borderId="1" xfId="1" applyFont="1" applyAlignment="1">
      <alignment wrapTex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7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4" fontId="7" fillId="2" borderId="2" xfId="9" applyNumberFormat="1" applyFont="1" applyProtection="1">
      <alignment horizontal="right" vertical="top" shrinkToFit="1"/>
    </xf>
    <xf numFmtId="0" fontId="8" fillId="0" borderId="1" xfId="14" applyNumberFormat="1" applyFont="1" applyProtection="1">
      <alignment horizontal="left" wrapText="1"/>
    </xf>
    <xf numFmtId="1" fontId="7" fillId="0" borderId="2" xfId="8" applyNumberFormat="1" applyFont="1" applyProtection="1">
      <alignment horizontal="center" vertical="top" shrinkToFit="1"/>
    </xf>
    <xf numFmtId="165" fontId="7" fillId="5" borderId="2" xfId="10" applyNumberFormat="1" applyFont="1" applyFill="1" applyAlignme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64" fontId="8" fillId="5" borderId="2" xfId="9" applyNumberFormat="1" applyFont="1" applyFill="1" applyProtection="1">
      <alignment horizontal="right" vertical="top" shrinkToFit="1"/>
    </xf>
    <xf numFmtId="165" fontId="8" fillId="5" borderId="2" xfId="10" applyNumberFormat="1" applyFont="1" applyFill="1" applyAlignment="1" applyProtection="1">
      <alignment horizontal="center" vertical="top" shrinkToFit="1"/>
    </xf>
    <xf numFmtId="0" fontId="11" fillId="0" borderId="2" xfId="7" applyNumberFormat="1" applyFont="1" applyProtection="1">
      <alignment vertical="top" wrapText="1"/>
    </xf>
    <xf numFmtId="1" fontId="11" fillId="0" borderId="2" xfId="8" applyNumberFormat="1" applyFont="1" applyProtection="1">
      <alignment horizontal="center" vertical="top" shrinkToFit="1"/>
    </xf>
    <xf numFmtId="164" fontId="11" fillId="5" borderId="2" xfId="9" applyNumberFormat="1" applyFont="1" applyFill="1" applyProtection="1">
      <alignment horizontal="right" vertical="top" shrinkToFit="1"/>
    </xf>
    <xf numFmtId="165" fontId="11" fillId="5" borderId="2" xfId="10" applyNumberFormat="1" applyFont="1" applyFill="1" applyAlignment="1" applyProtection="1">
      <alignment horizontal="center" vertical="top" shrinkToFit="1"/>
    </xf>
    <xf numFmtId="164" fontId="7" fillId="2" borderId="4" xfId="9" applyNumberFormat="1" applyFont="1" applyBorder="1" applyProtection="1">
      <alignment horizontal="right" vertical="top" shrinkToFit="1"/>
    </xf>
    <xf numFmtId="0" fontId="8" fillId="0" borderId="5" xfId="7" applyNumberFormat="1" applyFont="1" applyBorder="1" applyProtection="1">
      <alignment vertical="top" wrapText="1"/>
    </xf>
    <xf numFmtId="1" fontId="8" fillId="0" borderId="5" xfId="8" applyNumberFormat="1" applyFont="1" applyBorder="1" applyProtection="1">
      <alignment horizontal="center" vertical="top" shrinkToFit="1"/>
    </xf>
    <xf numFmtId="164" fontId="8" fillId="5" borderId="5" xfId="9" applyNumberFormat="1" applyFont="1" applyFill="1" applyBorder="1" applyProtection="1">
      <alignment horizontal="right" vertical="top" shrinkToFit="1"/>
    </xf>
    <xf numFmtId="165" fontId="8" fillId="5" borderId="5" xfId="10" applyNumberFormat="1" applyFont="1" applyFill="1" applyBorder="1" applyAlignment="1" applyProtection="1">
      <alignment horizontal="center" vertical="top" shrinkToFit="1"/>
    </xf>
    <xf numFmtId="0" fontId="8" fillId="0" borderId="3" xfId="7" applyNumberFormat="1" applyFont="1" applyBorder="1" applyProtection="1">
      <alignment vertical="top" wrapText="1"/>
    </xf>
    <xf numFmtId="1" fontId="8" fillId="0" borderId="3" xfId="8" applyNumberFormat="1" applyFont="1" applyBorder="1" applyProtection="1">
      <alignment horizontal="center" vertical="top" shrinkToFit="1"/>
    </xf>
    <xf numFmtId="164" fontId="8" fillId="5" borderId="3" xfId="9" applyNumberFormat="1" applyFont="1" applyFill="1" applyBorder="1" applyProtection="1">
      <alignment horizontal="right" vertical="top" shrinkToFit="1"/>
    </xf>
    <xf numFmtId="165" fontId="8" fillId="5" borderId="3" xfId="10" applyNumberFormat="1" applyFont="1" applyFill="1" applyBorder="1" applyAlignment="1" applyProtection="1">
      <alignment horizontal="center" vertical="top" shrinkToFit="1"/>
    </xf>
    <xf numFmtId="0" fontId="7" fillId="0" borderId="6" xfId="7" applyNumberFormat="1" applyFont="1" applyBorder="1" applyProtection="1">
      <alignment vertical="top" wrapText="1"/>
    </xf>
    <xf numFmtId="1" fontId="7" fillId="0" borderId="6" xfId="8" applyNumberFormat="1" applyFont="1" applyBorder="1" applyProtection="1">
      <alignment horizontal="center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165" fontId="7" fillId="5" borderId="6" xfId="10" applyNumberFormat="1" applyFont="1" applyFill="1" applyBorder="1" applyAlignment="1" applyProtection="1">
      <alignment horizontal="center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8" fillId="0" borderId="1" xfId="1" applyFont="1" applyAlignment="1">
      <alignment horizontal="right" wrapText="1"/>
    </xf>
    <xf numFmtId="0" fontId="9" fillId="0" borderId="0" xfId="0" applyFont="1" applyAlignment="1">
      <alignment horizontal="right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1" xfId="4" applyNumberFormat="1" applyFont="1" applyAlignment="1" applyProtection="1">
      <alignment horizontal="center" wrapText="1"/>
    </xf>
    <xf numFmtId="0" fontId="7" fillId="0" borderId="1" xfId="4" applyFont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0" borderId="4" xfId="6" applyNumberFormat="1" applyFont="1" applyBorder="1" applyProtection="1">
      <alignment horizontal="center" vertical="center" wrapText="1"/>
    </xf>
    <xf numFmtId="0" fontId="8" fillId="0" borderId="4" xfId="6" applyFont="1" applyBorder="1">
      <alignment horizontal="center" vertical="center" wrapText="1"/>
    </xf>
    <xf numFmtId="0" fontId="8" fillId="0" borderId="1" xfId="14" applyNumberFormat="1" applyFont="1" applyAlignment="1" applyProtection="1">
      <alignment horizontal="center" wrapText="1"/>
    </xf>
    <xf numFmtId="0" fontId="8" fillId="0" borderId="1" xfId="14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23" applyNumberFormat="1" applyFont="1" applyFill="1" applyBorder="1" applyAlignment="1" applyProtection="1">
      <alignment horizontal="center" vertical="center" wrapText="1"/>
    </xf>
    <xf numFmtId="0" fontId="8" fillId="0" borderId="3" xfId="23" applyNumberFormat="1" applyFont="1" applyFill="1" applyBorder="1" applyAlignment="1">
      <alignment horizontal="center" vertical="center" wrapText="1"/>
    </xf>
    <xf numFmtId="0" fontId="8" fillId="0" borderId="3" xfId="6" applyNumberFormat="1" applyFont="1" applyBorder="1" applyProtection="1">
      <alignment horizontal="center" vertical="center" wrapText="1"/>
    </xf>
    <xf numFmtId="0" fontId="8" fillId="0" borderId="3" xfId="6" applyFont="1" applyBorder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1"/>
  <sheetViews>
    <sheetView showGridLines="0" tabSelected="1" view="pageBreakPreview" zoomScaleSheetLayoutView="100" workbookViewId="0">
      <selection activeCell="A136" sqref="A136"/>
    </sheetView>
  </sheetViews>
  <sheetFormatPr defaultRowHeight="15.75" outlineLevelRow="3" x14ac:dyDescent="0.25"/>
  <cols>
    <col min="1" max="1" width="85.7109375" style="5" customWidth="1"/>
    <col min="2" max="2" width="10.7109375" style="5" customWidth="1"/>
    <col min="3" max="3" width="14.7109375" style="5" customWidth="1"/>
    <col min="4" max="4" width="14.28515625" style="5" customWidth="1"/>
    <col min="5" max="5" width="12.7109375" style="5" customWidth="1"/>
    <col min="6" max="6" width="9.140625" style="5" hidden="1"/>
    <col min="7" max="7" width="9.140625" style="5" customWidth="1"/>
    <col min="8" max="16384" width="9.140625" style="5"/>
  </cols>
  <sheetData>
    <row r="1" spans="1:7" x14ac:dyDescent="0.25">
      <c r="A1" s="2"/>
      <c r="B1" s="3"/>
      <c r="C1" s="38" t="s">
        <v>268</v>
      </c>
      <c r="D1" s="39"/>
      <c r="E1" s="39"/>
      <c r="F1" s="4"/>
      <c r="G1" s="4"/>
    </row>
    <row r="2" spans="1:7" ht="15.2" customHeight="1" x14ac:dyDescent="0.25">
      <c r="A2" s="34"/>
      <c r="B2" s="35"/>
      <c r="C2" s="35"/>
      <c r="D2" s="4"/>
      <c r="E2" s="4"/>
      <c r="F2" s="4"/>
      <c r="G2" s="4"/>
    </row>
    <row r="3" spans="1:7" ht="15.95" customHeight="1" x14ac:dyDescent="0.25">
      <c r="A3" s="40" t="s">
        <v>269</v>
      </c>
      <c r="B3" s="41"/>
      <c r="C3" s="41"/>
      <c r="D3" s="41"/>
      <c r="E3" s="42"/>
      <c r="F3" s="1"/>
      <c r="G3" s="4"/>
    </row>
    <row r="4" spans="1:7" ht="15.95" customHeight="1" x14ac:dyDescent="0.25">
      <c r="A4" s="40" t="s">
        <v>270</v>
      </c>
      <c r="B4" s="42"/>
      <c r="C4" s="42"/>
      <c r="D4" s="42"/>
      <c r="E4" s="42"/>
      <c r="F4" s="1"/>
      <c r="G4" s="4"/>
    </row>
    <row r="5" spans="1:7" ht="15.95" customHeight="1" x14ac:dyDescent="0.25">
      <c r="A5" s="40" t="s">
        <v>271</v>
      </c>
      <c r="B5" s="42"/>
      <c r="C5" s="42"/>
      <c r="D5" s="42"/>
      <c r="E5" s="42"/>
      <c r="F5" s="1"/>
      <c r="G5" s="4"/>
    </row>
    <row r="6" spans="1:7" ht="15.95" customHeight="1" x14ac:dyDescent="0.25">
      <c r="A6" s="40" t="s">
        <v>272</v>
      </c>
      <c r="B6" s="42"/>
      <c r="C6" s="42"/>
      <c r="D6" s="42"/>
      <c r="E6" s="42"/>
      <c r="F6" s="1"/>
      <c r="G6" s="4"/>
    </row>
    <row r="7" spans="1:7" ht="15.75" customHeight="1" x14ac:dyDescent="0.25">
      <c r="A7" s="43"/>
      <c r="B7" s="44"/>
      <c r="C7" s="44"/>
      <c r="D7" s="44"/>
      <c r="E7" s="42"/>
      <c r="F7" s="1"/>
      <c r="G7" s="4"/>
    </row>
    <row r="8" spans="1:7" ht="12.75" customHeight="1" x14ac:dyDescent="0.25">
      <c r="A8" s="36"/>
      <c r="B8" s="37"/>
      <c r="C8" s="37"/>
      <c r="D8" s="37"/>
      <c r="E8" s="37"/>
      <c r="F8" s="37"/>
      <c r="G8" s="4"/>
    </row>
    <row r="9" spans="1:7" ht="38.25" customHeight="1" x14ac:dyDescent="0.25">
      <c r="A9" s="53" t="s">
        <v>273</v>
      </c>
      <c r="B9" s="53" t="s">
        <v>274</v>
      </c>
      <c r="C9" s="51" t="s">
        <v>275</v>
      </c>
      <c r="D9" s="51" t="s">
        <v>276</v>
      </c>
      <c r="E9" s="45" t="s">
        <v>277</v>
      </c>
      <c r="F9" s="46" t="s">
        <v>0</v>
      </c>
      <c r="G9" s="4"/>
    </row>
    <row r="10" spans="1:7" ht="47.25" customHeight="1" x14ac:dyDescent="0.25">
      <c r="A10" s="54"/>
      <c r="B10" s="54"/>
      <c r="C10" s="52"/>
      <c r="D10" s="52"/>
      <c r="E10" s="45"/>
      <c r="F10" s="47"/>
      <c r="G10" s="4"/>
    </row>
    <row r="11" spans="1:7" x14ac:dyDescent="0.25">
      <c r="A11" s="29" t="s">
        <v>267</v>
      </c>
      <c r="B11" s="30" t="s">
        <v>1</v>
      </c>
      <c r="C11" s="31">
        <f>C12+C26+C60+C86+C103+C113+C146+C156</f>
        <v>1067685.392</v>
      </c>
      <c r="D11" s="31">
        <f>D12+D26+D60+D86+D103+D113+D146+D156</f>
        <v>512858.97074000002</v>
      </c>
      <c r="E11" s="32">
        <f>D11/C11*100</f>
        <v>48.034652771572247</v>
      </c>
      <c r="F11" s="9">
        <v>0</v>
      </c>
      <c r="G11" s="4"/>
    </row>
    <row r="12" spans="1:7" ht="51.75" customHeight="1" x14ac:dyDescent="0.25">
      <c r="A12" s="6" t="s">
        <v>2</v>
      </c>
      <c r="B12" s="11" t="s">
        <v>3</v>
      </c>
      <c r="C12" s="8">
        <v>54403.853999999999</v>
      </c>
      <c r="D12" s="8">
        <v>19101.828679999999</v>
      </c>
      <c r="E12" s="12">
        <f t="shared" ref="E12:E70" si="0">D12/C12*100</f>
        <v>35.111168190400626</v>
      </c>
      <c r="F12" s="9">
        <v>0</v>
      </c>
      <c r="G12" s="4"/>
    </row>
    <row r="13" spans="1:7" outlineLevel="3" x14ac:dyDescent="0.25">
      <c r="A13" s="13" t="s">
        <v>4</v>
      </c>
      <c r="B13" s="7" t="s">
        <v>5</v>
      </c>
      <c r="C13" s="14">
        <v>1093.3</v>
      </c>
      <c r="D13" s="14">
        <v>59.055210000000002</v>
      </c>
      <c r="E13" s="15">
        <f t="shared" si="0"/>
        <v>5.4015558401170765</v>
      </c>
      <c r="F13" s="9">
        <v>0</v>
      </c>
      <c r="G13" s="4"/>
    </row>
    <row r="14" spans="1:7" outlineLevel="3" x14ac:dyDescent="0.25">
      <c r="A14" s="13" t="s">
        <v>6</v>
      </c>
      <c r="B14" s="7" t="s">
        <v>7</v>
      </c>
      <c r="C14" s="14">
        <v>8234</v>
      </c>
      <c r="D14" s="14">
        <v>2998.1660000000002</v>
      </c>
      <c r="E14" s="15">
        <f t="shared" si="0"/>
        <v>36.412023317949966</v>
      </c>
      <c r="F14" s="9">
        <v>0</v>
      </c>
      <c r="G14" s="4"/>
    </row>
    <row r="15" spans="1:7" outlineLevel="3" x14ac:dyDescent="0.25">
      <c r="A15" s="13" t="s">
        <v>8</v>
      </c>
      <c r="B15" s="7" t="s">
        <v>9</v>
      </c>
      <c r="C15" s="14">
        <v>3545.8539999999998</v>
      </c>
      <c r="D15" s="14">
        <v>1492.2637500000001</v>
      </c>
      <c r="E15" s="15">
        <f t="shared" si="0"/>
        <v>42.084748836246504</v>
      </c>
      <c r="F15" s="9">
        <v>0</v>
      </c>
      <c r="G15" s="4"/>
    </row>
    <row r="16" spans="1:7" ht="31.5" outlineLevel="3" x14ac:dyDescent="0.25">
      <c r="A16" s="13" t="s">
        <v>10</v>
      </c>
      <c r="B16" s="7" t="s">
        <v>11</v>
      </c>
      <c r="C16" s="14">
        <v>390.3</v>
      </c>
      <c r="D16" s="14">
        <v>150.06283999999999</v>
      </c>
      <c r="E16" s="15">
        <f t="shared" si="0"/>
        <v>38.448075839098131</v>
      </c>
      <c r="F16" s="9">
        <v>0</v>
      </c>
      <c r="G16" s="4"/>
    </row>
    <row r="17" spans="1:7" ht="220.5" outlineLevel="3" x14ac:dyDescent="0.25">
      <c r="A17" s="13" t="s">
        <v>12</v>
      </c>
      <c r="B17" s="7" t="s">
        <v>13</v>
      </c>
      <c r="C17" s="14">
        <v>25.6</v>
      </c>
      <c r="D17" s="14">
        <v>3.0520200000000002</v>
      </c>
      <c r="E17" s="15">
        <f t="shared" si="0"/>
        <v>11.921953125</v>
      </c>
      <c r="F17" s="9">
        <v>0</v>
      </c>
      <c r="G17" s="4"/>
    </row>
    <row r="18" spans="1:7" outlineLevel="3" x14ac:dyDescent="0.25">
      <c r="A18" s="13" t="s">
        <v>14</v>
      </c>
      <c r="B18" s="7" t="s">
        <v>15</v>
      </c>
      <c r="C18" s="14">
        <v>2463.6999999999998</v>
      </c>
      <c r="D18" s="14">
        <v>2330.5</v>
      </c>
      <c r="E18" s="15">
        <f t="shared" si="0"/>
        <v>94.593497584933246</v>
      </c>
      <c r="F18" s="9">
        <v>0</v>
      </c>
      <c r="G18" s="4"/>
    </row>
    <row r="19" spans="1:7" ht="47.25" outlineLevel="3" x14ac:dyDescent="0.25">
      <c r="A19" s="13" t="s">
        <v>16</v>
      </c>
      <c r="B19" s="7" t="s">
        <v>17</v>
      </c>
      <c r="C19" s="14">
        <v>300</v>
      </c>
      <c r="D19" s="14">
        <v>42.4</v>
      </c>
      <c r="E19" s="15">
        <f t="shared" si="0"/>
        <v>14.133333333333335</v>
      </c>
      <c r="F19" s="9">
        <v>0</v>
      </c>
      <c r="G19" s="4"/>
    </row>
    <row r="20" spans="1:7" ht="31.5" outlineLevel="3" x14ac:dyDescent="0.25">
      <c r="A20" s="13" t="s">
        <v>18</v>
      </c>
      <c r="B20" s="7" t="s">
        <v>19</v>
      </c>
      <c r="C20" s="14">
        <v>21817.3</v>
      </c>
      <c r="D20" s="14">
        <v>10501.599</v>
      </c>
      <c r="E20" s="15">
        <f t="shared" si="0"/>
        <v>48.134274176914651</v>
      </c>
      <c r="F20" s="9">
        <v>0</v>
      </c>
      <c r="G20" s="4"/>
    </row>
    <row r="21" spans="1:7" ht="31.5" outlineLevel="3" x14ac:dyDescent="0.25">
      <c r="A21" s="13" t="s">
        <v>20</v>
      </c>
      <c r="B21" s="7" t="s">
        <v>21</v>
      </c>
      <c r="C21" s="14">
        <v>3326.9</v>
      </c>
      <c r="D21" s="14">
        <v>0</v>
      </c>
      <c r="E21" s="15">
        <f t="shared" si="0"/>
        <v>0</v>
      </c>
      <c r="F21" s="9">
        <v>0</v>
      </c>
      <c r="G21" s="4"/>
    </row>
    <row r="22" spans="1:7" outlineLevel="3" x14ac:dyDescent="0.25">
      <c r="A22" s="13" t="s">
        <v>22</v>
      </c>
      <c r="B22" s="7" t="s">
        <v>23</v>
      </c>
      <c r="C22" s="14">
        <v>59.2</v>
      </c>
      <c r="D22" s="14">
        <v>0</v>
      </c>
      <c r="E22" s="15">
        <f t="shared" si="0"/>
        <v>0</v>
      </c>
      <c r="F22" s="9">
        <v>0</v>
      </c>
      <c r="G22" s="4"/>
    </row>
    <row r="23" spans="1:7" ht="63" outlineLevel="3" x14ac:dyDescent="0.25">
      <c r="A23" s="13" t="s">
        <v>24</v>
      </c>
      <c r="B23" s="7" t="s">
        <v>25</v>
      </c>
      <c r="C23" s="14">
        <v>11824.2</v>
      </c>
      <c r="D23" s="14">
        <v>844.58399999999995</v>
      </c>
      <c r="E23" s="15">
        <f t="shared" si="0"/>
        <v>7.1428426447455218</v>
      </c>
      <c r="F23" s="9">
        <v>0</v>
      </c>
      <c r="G23" s="4"/>
    </row>
    <row r="24" spans="1:7" ht="31.5" outlineLevel="3" x14ac:dyDescent="0.25">
      <c r="A24" s="13" t="s">
        <v>18</v>
      </c>
      <c r="B24" s="7" t="s">
        <v>26</v>
      </c>
      <c r="C24" s="14">
        <v>1148.4000000000001</v>
      </c>
      <c r="D24" s="14">
        <v>650.09586000000002</v>
      </c>
      <c r="E24" s="15">
        <f t="shared" si="0"/>
        <v>56.608834900731452</v>
      </c>
      <c r="F24" s="9">
        <v>0</v>
      </c>
      <c r="G24" s="4"/>
    </row>
    <row r="25" spans="1:7" ht="31.5" outlineLevel="3" x14ac:dyDescent="0.25">
      <c r="A25" s="13" t="s">
        <v>27</v>
      </c>
      <c r="B25" s="7" t="s">
        <v>28</v>
      </c>
      <c r="C25" s="14">
        <v>175.1</v>
      </c>
      <c r="D25" s="14">
        <v>30.05</v>
      </c>
      <c r="E25" s="15">
        <f t="shared" si="0"/>
        <v>17.161621930325531</v>
      </c>
      <c r="F25" s="9">
        <v>0</v>
      </c>
      <c r="G25" s="4"/>
    </row>
    <row r="26" spans="1:7" ht="31.5" x14ac:dyDescent="0.25">
      <c r="A26" s="6" t="s">
        <v>29</v>
      </c>
      <c r="B26" s="11" t="s">
        <v>30</v>
      </c>
      <c r="C26" s="8">
        <v>657227.43200000003</v>
      </c>
      <c r="D26" s="8">
        <v>358400.93504000001</v>
      </c>
      <c r="E26" s="12">
        <f t="shared" si="0"/>
        <v>54.532254374920853</v>
      </c>
      <c r="F26" s="9">
        <v>0</v>
      </c>
      <c r="G26" s="4"/>
    </row>
    <row r="27" spans="1:7" outlineLevel="3" x14ac:dyDescent="0.25">
      <c r="A27" s="13" t="s">
        <v>4</v>
      </c>
      <c r="B27" s="7" t="s">
        <v>31</v>
      </c>
      <c r="C27" s="14">
        <v>639.20000000000005</v>
      </c>
      <c r="D27" s="14">
        <v>179.73973000000001</v>
      </c>
      <c r="E27" s="15">
        <f t="shared" si="0"/>
        <v>28.119482165206506</v>
      </c>
      <c r="F27" s="9">
        <v>0</v>
      </c>
      <c r="G27" s="4"/>
    </row>
    <row r="28" spans="1:7" outlineLevel="3" x14ac:dyDescent="0.25">
      <c r="A28" s="13" t="s">
        <v>32</v>
      </c>
      <c r="B28" s="7" t="s">
        <v>33</v>
      </c>
      <c r="C28" s="14">
        <v>192303.18700000001</v>
      </c>
      <c r="D28" s="14">
        <v>94002.309160000004</v>
      </c>
      <c r="E28" s="15">
        <f t="shared" si="0"/>
        <v>48.882345959248198</v>
      </c>
      <c r="F28" s="9">
        <v>0</v>
      </c>
      <c r="G28" s="4"/>
    </row>
    <row r="29" spans="1:7" outlineLevel="3" x14ac:dyDescent="0.25">
      <c r="A29" s="13" t="s">
        <v>34</v>
      </c>
      <c r="B29" s="7" t="s">
        <v>35</v>
      </c>
      <c r="C29" s="14">
        <v>6003.7</v>
      </c>
      <c r="D29" s="14">
        <v>0</v>
      </c>
      <c r="E29" s="15">
        <f t="shared" si="0"/>
        <v>0</v>
      </c>
      <c r="F29" s="9">
        <v>0</v>
      </c>
      <c r="G29" s="4"/>
    </row>
    <row r="30" spans="1:7" outlineLevel="3" x14ac:dyDescent="0.25">
      <c r="A30" s="13" t="s">
        <v>36</v>
      </c>
      <c r="B30" s="7" t="s">
        <v>37</v>
      </c>
      <c r="C30" s="14">
        <v>16543.772000000001</v>
      </c>
      <c r="D30" s="14">
        <v>5572.4450399999996</v>
      </c>
      <c r="E30" s="15">
        <f t="shared" si="0"/>
        <v>33.683038185003994</v>
      </c>
      <c r="F30" s="9">
        <v>0</v>
      </c>
      <c r="G30" s="4"/>
    </row>
    <row r="31" spans="1:7" outlineLevel="3" x14ac:dyDescent="0.25">
      <c r="A31" s="13" t="s">
        <v>38</v>
      </c>
      <c r="B31" s="7" t="s">
        <v>39</v>
      </c>
      <c r="C31" s="14">
        <v>14732.048000000001</v>
      </c>
      <c r="D31" s="14">
        <v>4583.7898599999999</v>
      </c>
      <c r="E31" s="15">
        <f t="shared" si="0"/>
        <v>31.114410297875754</v>
      </c>
      <c r="F31" s="9">
        <v>0</v>
      </c>
      <c r="G31" s="4"/>
    </row>
    <row r="32" spans="1:7" outlineLevel="3" x14ac:dyDescent="0.25">
      <c r="A32" s="13" t="s">
        <v>40</v>
      </c>
      <c r="B32" s="7" t="s">
        <v>41</v>
      </c>
      <c r="C32" s="14">
        <v>6</v>
      </c>
      <c r="D32" s="14">
        <v>0</v>
      </c>
      <c r="E32" s="15">
        <f t="shared" si="0"/>
        <v>0</v>
      </c>
      <c r="F32" s="9">
        <v>0</v>
      </c>
      <c r="G32" s="4"/>
    </row>
    <row r="33" spans="1:7" ht="47.25" outlineLevel="3" x14ac:dyDescent="0.25">
      <c r="A33" s="13" t="s">
        <v>42</v>
      </c>
      <c r="B33" s="7" t="s">
        <v>43</v>
      </c>
      <c r="C33" s="14">
        <v>2685</v>
      </c>
      <c r="D33" s="14">
        <v>1169.78226</v>
      </c>
      <c r="E33" s="15">
        <f t="shared" si="0"/>
        <v>43.567309497206701</v>
      </c>
      <c r="F33" s="9">
        <v>0</v>
      </c>
      <c r="G33" s="4"/>
    </row>
    <row r="34" spans="1:7" outlineLevel="3" x14ac:dyDescent="0.25">
      <c r="A34" s="13" t="s">
        <v>14</v>
      </c>
      <c r="B34" s="7" t="s">
        <v>44</v>
      </c>
      <c r="C34" s="14">
        <v>52676</v>
      </c>
      <c r="D34" s="14">
        <v>51711.514000000003</v>
      </c>
      <c r="E34" s="15">
        <f t="shared" si="0"/>
        <v>98.169021945478022</v>
      </c>
      <c r="F34" s="9">
        <v>0</v>
      </c>
      <c r="G34" s="4"/>
    </row>
    <row r="35" spans="1:7" ht="47.25" outlineLevel="3" x14ac:dyDescent="0.25">
      <c r="A35" s="13" t="s">
        <v>45</v>
      </c>
      <c r="B35" s="7" t="s">
        <v>46</v>
      </c>
      <c r="C35" s="14">
        <v>1266.1099999999999</v>
      </c>
      <c r="D35" s="14">
        <v>0</v>
      </c>
      <c r="E35" s="15">
        <f t="shared" si="0"/>
        <v>0</v>
      </c>
      <c r="F35" s="9">
        <v>0</v>
      </c>
      <c r="G35" s="4"/>
    </row>
    <row r="36" spans="1:7" ht="78.75" outlineLevel="3" x14ac:dyDescent="0.25">
      <c r="A36" s="13" t="s">
        <v>47</v>
      </c>
      <c r="B36" s="7" t="s">
        <v>48</v>
      </c>
      <c r="C36" s="14">
        <v>1470.7249999999999</v>
      </c>
      <c r="D36" s="14">
        <v>0</v>
      </c>
      <c r="E36" s="15">
        <f t="shared" si="0"/>
        <v>0</v>
      </c>
      <c r="F36" s="9">
        <v>0</v>
      </c>
      <c r="G36" s="4"/>
    </row>
    <row r="37" spans="1:7" ht="63" outlineLevel="3" x14ac:dyDescent="0.25">
      <c r="A37" s="13" t="s">
        <v>49</v>
      </c>
      <c r="B37" s="7" t="s">
        <v>50</v>
      </c>
      <c r="C37" s="14">
        <v>8843.2000000000007</v>
      </c>
      <c r="D37" s="14">
        <v>1096.5</v>
      </c>
      <c r="E37" s="15">
        <f t="shared" si="0"/>
        <v>12.399357698570652</v>
      </c>
      <c r="F37" s="9">
        <v>0</v>
      </c>
      <c r="G37" s="4"/>
    </row>
    <row r="38" spans="1:7" outlineLevel="3" x14ac:dyDescent="0.25">
      <c r="A38" s="13" t="s">
        <v>51</v>
      </c>
      <c r="B38" s="7" t="s">
        <v>52</v>
      </c>
      <c r="C38" s="14">
        <v>2660.1</v>
      </c>
      <c r="D38" s="14">
        <v>1191.2320999999999</v>
      </c>
      <c r="E38" s="15">
        <f t="shared" si="0"/>
        <v>44.78147813991955</v>
      </c>
      <c r="F38" s="9">
        <v>0</v>
      </c>
      <c r="G38" s="4"/>
    </row>
    <row r="39" spans="1:7" ht="126" outlineLevel="3" x14ac:dyDescent="0.25">
      <c r="A39" s="13" t="s">
        <v>53</v>
      </c>
      <c r="B39" s="7" t="s">
        <v>54</v>
      </c>
      <c r="C39" s="14">
        <v>11873</v>
      </c>
      <c r="D39" s="14">
        <v>5281.0672599999998</v>
      </c>
      <c r="E39" s="15">
        <f t="shared" si="0"/>
        <v>44.479636654594458</v>
      </c>
      <c r="F39" s="9">
        <v>0</v>
      </c>
      <c r="G39" s="4"/>
    </row>
    <row r="40" spans="1:7" ht="63" outlineLevel="3" x14ac:dyDescent="0.25">
      <c r="A40" s="13" t="s">
        <v>55</v>
      </c>
      <c r="B40" s="7" t="s">
        <v>56</v>
      </c>
      <c r="C40" s="14">
        <v>31.4</v>
      </c>
      <c r="D40" s="14">
        <v>4.415</v>
      </c>
      <c r="E40" s="15">
        <f t="shared" si="0"/>
        <v>14.060509554140127</v>
      </c>
      <c r="F40" s="9">
        <v>0</v>
      </c>
      <c r="G40" s="4"/>
    </row>
    <row r="41" spans="1:7" ht="47.25" outlineLevel="3" x14ac:dyDescent="0.25">
      <c r="A41" s="13" t="s">
        <v>57</v>
      </c>
      <c r="B41" s="7" t="s">
        <v>58</v>
      </c>
      <c r="C41" s="14">
        <v>2236.6999999999998</v>
      </c>
      <c r="D41" s="14">
        <v>978.50048000000004</v>
      </c>
      <c r="E41" s="15">
        <f t="shared" si="0"/>
        <v>43.747506594536603</v>
      </c>
      <c r="F41" s="9">
        <v>0</v>
      </c>
      <c r="G41" s="4"/>
    </row>
    <row r="42" spans="1:7" ht="63" outlineLevel="3" x14ac:dyDescent="0.25">
      <c r="A42" s="13" t="s">
        <v>59</v>
      </c>
      <c r="B42" s="7" t="s">
        <v>60</v>
      </c>
      <c r="C42" s="14">
        <v>10013.5</v>
      </c>
      <c r="D42" s="14">
        <v>6100</v>
      </c>
      <c r="E42" s="15">
        <f t="shared" si="0"/>
        <v>60.917761022619466</v>
      </c>
      <c r="F42" s="9">
        <v>0</v>
      </c>
      <c r="G42" s="4"/>
    </row>
    <row r="43" spans="1:7" ht="78.75" outlineLevel="3" x14ac:dyDescent="0.25">
      <c r="A43" s="13" t="s">
        <v>61</v>
      </c>
      <c r="B43" s="7" t="s">
        <v>62</v>
      </c>
      <c r="C43" s="14">
        <v>387.1</v>
      </c>
      <c r="D43" s="14">
        <v>0</v>
      </c>
      <c r="E43" s="15">
        <f t="shared" si="0"/>
        <v>0</v>
      </c>
      <c r="F43" s="9">
        <v>0</v>
      </c>
      <c r="G43" s="4"/>
    </row>
    <row r="44" spans="1:7" ht="47.25" outlineLevel="3" x14ac:dyDescent="0.25">
      <c r="A44" s="13" t="s">
        <v>63</v>
      </c>
      <c r="B44" s="7" t="s">
        <v>64</v>
      </c>
      <c r="C44" s="14">
        <v>190814</v>
      </c>
      <c r="D44" s="14">
        <v>109915.77263000001</v>
      </c>
      <c r="E44" s="15">
        <f t="shared" si="0"/>
        <v>57.603620609598885</v>
      </c>
      <c r="F44" s="9">
        <v>0</v>
      </c>
      <c r="G44" s="4"/>
    </row>
    <row r="45" spans="1:7" ht="31.5" outlineLevel="3" x14ac:dyDescent="0.25">
      <c r="A45" s="13" t="s">
        <v>65</v>
      </c>
      <c r="B45" s="7" t="s">
        <v>66</v>
      </c>
      <c r="C45" s="14">
        <v>103896.7</v>
      </c>
      <c r="D45" s="14">
        <v>58854.634870000002</v>
      </c>
      <c r="E45" s="15">
        <f t="shared" si="0"/>
        <v>56.647261048714739</v>
      </c>
      <c r="F45" s="9">
        <v>0</v>
      </c>
      <c r="G45" s="4"/>
    </row>
    <row r="46" spans="1:7" ht="31.5" outlineLevel="3" x14ac:dyDescent="0.25">
      <c r="A46" s="13" t="s">
        <v>67</v>
      </c>
      <c r="B46" s="7" t="s">
        <v>68</v>
      </c>
      <c r="C46" s="14">
        <v>640.1</v>
      </c>
      <c r="D46" s="14">
        <v>178.36</v>
      </c>
      <c r="E46" s="15">
        <f t="shared" si="0"/>
        <v>27.864396188095615</v>
      </c>
      <c r="F46" s="9">
        <v>0</v>
      </c>
      <c r="G46" s="4"/>
    </row>
    <row r="47" spans="1:7" ht="31.5" outlineLevel="3" x14ac:dyDescent="0.25">
      <c r="A47" s="13" t="s">
        <v>69</v>
      </c>
      <c r="B47" s="7" t="s">
        <v>70</v>
      </c>
      <c r="C47" s="14">
        <v>210.4</v>
      </c>
      <c r="D47" s="14">
        <v>199.70310000000001</v>
      </c>
      <c r="E47" s="15">
        <f t="shared" si="0"/>
        <v>94.915922053231938</v>
      </c>
      <c r="F47" s="9">
        <v>0</v>
      </c>
      <c r="G47" s="4"/>
    </row>
    <row r="48" spans="1:7" ht="78.75" outlineLevel="3" x14ac:dyDescent="0.25">
      <c r="A48" s="13" t="s">
        <v>71</v>
      </c>
      <c r="B48" s="7" t="s">
        <v>72</v>
      </c>
      <c r="C48" s="14">
        <v>17518.400000000001</v>
      </c>
      <c r="D48" s="14">
        <v>8538.0013899999994</v>
      </c>
      <c r="E48" s="15">
        <f t="shared" si="0"/>
        <v>48.737335544341946</v>
      </c>
      <c r="F48" s="9">
        <v>0</v>
      </c>
      <c r="G48" s="4"/>
    </row>
    <row r="49" spans="1:7" ht="47.25" outlineLevel="3" x14ac:dyDescent="0.25">
      <c r="A49" s="13" t="s">
        <v>73</v>
      </c>
      <c r="B49" s="7" t="s">
        <v>74</v>
      </c>
      <c r="C49" s="14">
        <v>15788.7</v>
      </c>
      <c r="D49" s="14">
        <v>7860.3637900000003</v>
      </c>
      <c r="E49" s="15">
        <f t="shared" si="0"/>
        <v>49.784743455762666</v>
      </c>
      <c r="F49" s="9">
        <v>0</v>
      </c>
      <c r="G49" s="4"/>
    </row>
    <row r="50" spans="1:7" ht="47.25" outlineLevel="3" x14ac:dyDescent="0.25">
      <c r="A50" s="13" t="s">
        <v>75</v>
      </c>
      <c r="B50" s="7" t="s">
        <v>76</v>
      </c>
      <c r="C50" s="14">
        <v>12.8</v>
      </c>
      <c r="D50" s="14">
        <v>3.5018099999999999</v>
      </c>
      <c r="E50" s="15">
        <f t="shared" si="0"/>
        <v>27.357890624999996</v>
      </c>
      <c r="F50" s="9">
        <v>0</v>
      </c>
      <c r="G50" s="4"/>
    </row>
    <row r="51" spans="1:7" ht="94.5" outlineLevel="3" x14ac:dyDescent="0.25">
      <c r="A51" s="13" t="s">
        <v>77</v>
      </c>
      <c r="B51" s="7" t="s">
        <v>78</v>
      </c>
      <c r="C51" s="14">
        <v>368.66300000000001</v>
      </c>
      <c r="D51" s="14">
        <v>0</v>
      </c>
      <c r="E51" s="15">
        <f t="shared" si="0"/>
        <v>0</v>
      </c>
      <c r="F51" s="9">
        <v>0</v>
      </c>
      <c r="G51" s="4"/>
    </row>
    <row r="52" spans="1:7" ht="63" outlineLevel="3" x14ac:dyDescent="0.25">
      <c r="A52" s="13" t="s">
        <v>79</v>
      </c>
      <c r="B52" s="7" t="s">
        <v>80</v>
      </c>
      <c r="C52" s="14">
        <v>89.9</v>
      </c>
      <c r="D52" s="14">
        <v>11.5</v>
      </c>
      <c r="E52" s="15">
        <f t="shared" si="0"/>
        <v>12.791991101223582</v>
      </c>
      <c r="F52" s="9">
        <v>0</v>
      </c>
      <c r="G52" s="4"/>
    </row>
    <row r="53" spans="1:7" ht="63" outlineLevel="3" x14ac:dyDescent="0.25">
      <c r="A53" s="13" t="s">
        <v>81</v>
      </c>
      <c r="B53" s="7" t="s">
        <v>82</v>
      </c>
      <c r="C53" s="14">
        <v>5.5519999999999996</v>
      </c>
      <c r="D53" s="14">
        <v>1.2E-2</v>
      </c>
      <c r="E53" s="15">
        <f t="shared" si="0"/>
        <v>0.21613832853025938</v>
      </c>
      <c r="F53" s="9">
        <v>0</v>
      </c>
      <c r="G53" s="4"/>
    </row>
    <row r="54" spans="1:7" ht="94.5" outlineLevel="3" x14ac:dyDescent="0.25">
      <c r="A54" s="13" t="s">
        <v>77</v>
      </c>
      <c r="B54" s="7" t="s">
        <v>83</v>
      </c>
      <c r="C54" s="14">
        <v>664.27499999999998</v>
      </c>
      <c r="D54" s="14">
        <v>0</v>
      </c>
      <c r="E54" s="15">
        <f t="shared" si="0"/>
        <v>0</v>
      </c>
      <c r="F54" s="9">
        <v>0</v>
      </c>
      <c r="G54" s="4"/>
    </row>
    <row r="55" spans="1:7" outlineLevel="2" x14ac:dyDescent="0.25">
      <c r="A55" s="13" t="s">
        <v>84</v>
      </c>
      <c r="B55" s="7" t="s">
        <v>85</v>
      </c>
      <c r="C55" s="14">
        <v>909.3</v>
      </c>
      <c r="D55" s="14">
        <v>285.255</v>
      </c>
      <c r="E55" s="15">
        <f t="shared" si="0"/>
        <v>31.37083470801716</v>
      </c>
      <c r="F55" s="9">
        <v>0</v>
      </c>
      <c r="G55" s="4"/>
    </row>
    <row r="56" spans="1:7" ht="63" outlineLevel="3" x14ac:dyDescent="0.25">
      <c r="A56" s="13" t="s">
        <v>86</v>
      </c>
      <c r="B56" s="7" t="s">
        <v>87</v>
      </c>
      <c r="C56" s="14">
        <v>900</v>
      </c>
      <c r="D56" s="14">
        <v>282.33751999999998</v>
      </c>
      <c r="E56" s="15">
        <f t="shared" si="0"/>
        <v>31.370835555555555</v>
      </c>
      <c r="F56" s="9">
        <v>0</v>
      </c>
      <c r="G56" s="4"/>
    </row>
    <row r="57" spans="1:7" ht="63" outlineLevel="3" x14ac:dyDescent="0.25">
      <c r="A57" s="13" t="s">
        <v>88</v>
      </c>
      <c r="B57" s="7" t="s">
        <v>89</v>
      </c>
      <c r="C57" s="14">
        <v>9.3000000000000007</v>
      </c>
      <c r="D57" s="14">
        <v>2.9174799999999999</v>
      </c>
      <c r="E57" s="15">
        <f t="shared" si="0"/>
        <v>31.370752688172036</v>
      </c>
      <c r="F57" s="9">
        <v>0</v>
      </c>
      <c r="G57" s="4"/>
    </row>
    <row r="58" spans="1:7" ht="31.5" outlineLevel="2" x14ac:dyDescent="0.25">
      <c r="A58" s="13" t="s">
        <v>90</v>
      </c>
      <c r="B58" s="7" t="s">
        <v>91</v>
      </c>
      <c r="C58" s="14">
        <v>1937.9</v>
      </c>
      <c r="D58" s="14">
        <v>682.53556000000003</v>
      </c>
      <c r="E58" s="15">
        <f t="shared" si="0"/>
        <v>35.220370504153983</v>
      </c>
      <c r="F58" s="9">
        <v>0</v>
      </c>
      <c r="G58" s="4"/>
    </row>
    <row r="59" spans="1:7" ht="47.25" outlineLevel="3" x14ac:dyDescent="0.25">
      <c r="A59" s="13" t="s">
        <v>92</v>
      </c>
      <c r="B59" s="7" t="s">
        <v>93</v>
      </c>
      <c r="C59" s="14">
        <v>1937.9</v>
      </c>
      <c r="D59" s="14">
        <v>682.53556000000003</v>
      </c>
      <c r="E59" s="15">
        <f t="shared" si="0"/>
        <v>35.220370504153983</v>
      </c>
      <c r="F59" s="9">
        <v>0</v>
      </c>
      <c r="G59" s="4"/>
    </row>
    <row r="60" spans="1:7" ht="31.5" x14ac:dyDescent="0.25">
      <c r="A60" s="6" t="s">
        <v>94</v>
      </c>
      <c r="B60" s="11" t="s">
        <v>95</v>
      </c>
      <c r="C60" s="8">
        <v>148930.98499999999</v>
      </c>
      <c r="D60" s="8">
        <v>72445.364000000001</v>
      </c>
      <c r="E60" s="12">
        <f t="shared" si="0"/>
        <v>48.643580783407835</v>
      </c>
      <c r="F60" s="9">
        <v>0</v>
      </c>
      <c r="G60" s="4"/>
    </row>
    <row r="61" spans="1:7" outlineLevel="3" x14ac:dyDescent="0.25">
      <c r="A61" s="13" t="s">
        <v>4</v>
      </c>
      <c r="B61" s="7" t="s">
        <v>96</v>
      </c>
      <c r="C61" s="14">
        <v>594.79999999999995</v>
      </c>
      <c r="D61" s="14">
        <v>190.54723000000001</v>
      </c>
      <c r="E61" s="15">
        <f t="shared" si="0"/>
        <v>32.035512777404172</v>
      </c>
      <c r="F61" s="9">
        <v>0</v>
      </c>
      <c r="G61" s="4"/>
    </row>
    <row r="62" spans="1:7" outlineLevel="3" x14ac:dyDescent="0.25">
      <c r="A62" s="13" t="s">
        <v>36</v>
      </c>
      <c r="B62" s="7" t="s">
        <v>97</v>
      </c>
      <c r="C62" s="14">
        <v>20502.2</v>
      </c>
      <c r="D62" s="14">
        <v>8947.8524899999993</v>
      </c>
      <c r="E62" s="15">
        <f t="shared" si="0"/>
        <v>43.643377247319791</v>
      </c>
      <c r="F62" s="9">
        <v>0</v>
      </c>
      <c r="G62" s="4"/>
    </row>
    <row r="63" spans="1:7" outlineLevel="3" x14ac:dyDescent="0.25">
      <c r="A63" s="13" t="s">
        <v>98</v>
      </c>
      <c r="B63" s="7" t="s">
        <v>99</v>
      </c>
      <c r="C63" s="14">
        <v>34384.550000000003</v>
      </c>
      <c r="D63" s="14">
        <v>12728.973959999999</v>
      </c>
      <c r="E63" s="15">
        <f t="shared" si="0"/>
        <v>37.019457750646723</v>
      </c>
      <c r="F63" s="9">
        <v>0</v>
      </c>
      <c r="G63" s="4"/>
    </row>
    <row r="64" spans="1:7" outlineLevel="3" x14ac:dyDescent="0.25">
      <c r="A64" s="13" t="s">
        <v>100</v>
      </c>
      <c r="B64" s="7" t="s">
        <v>101</v>
      </c>
      <c r="C64" s="14">
        <v>14440.2</v>
      </c>
      <c r="D64" s="14">
        <v>4229.7980299999999</v>
      </c>
      <c r="E64" s="15">
        <f t="shared" si="0"/>
        <v>29.291824420714391</v>
      </c>
      <c r="F64" s="9">
        <v>0</v>
      </c>
      <c r="G64" s="4"/>
    </row>
    <row r="65" spans="1:7" outlineLevel="3" x14ac:dyDescent="0.25">
      <c r="A65" s="13" t="s">
        <v>38</v>
      </c>
      <c r="B65" s="7" t="s">
        <v>102</v>
      </c>
      <c r="C65" s="14">
        <v>13549.1</v>
      </c>
      <c r="D65" s="14">
        <v>4697.4574000000002</v>
      </c>
      <c r="E65" s="15">
        <f t="shared" si="0"/>
        <v>34.669885084618166</v>
      </c>
      <c r="F65" s="9">
        <v>0</v>
      </c>
      <c r="G65" s="4"/>
    </row>
    <row r="66" spans="1:7" outlineLevel="3" x14ac:dyDescent="0.25">
      <c r="A66" s="13" t="s">
        <v>103</v>
      </c>
      <c r="B66" s="7" t="s">
        <v>104</v>
      </c>
      <c r="C66" s="14">
        <v>202.1</v>
      </c>
      <c r="D66" s="14">
        <v>110.4</v>
      </c>
      <c r="E66" s="15">
        <f t="shared" si="0"/>
        <v>54.626422563087587</v>
      </c>
      <c r="F66" s="9">
        <v>0</v>
      </c>
      <c r="G66" s="4"/>
    </row>
    <row r="67" spans="1:7" outlineLevel="3" x14ac:dyDescent="0.25">
      <c r="A67" s="13" t="s">
        <v>105</v>
      </c>
      <c r="B67" s="7" t="s">
        <v>106</v>
      </c>
      <c r="C67" s="14">
        <v>83.1</v>
      </c>
      <c r="D67" s="14">
        <v>36.5</v>
      </c>
      <c r="E67" s="15">
        <f t="shared" si="0"/>
        <v>43.922984356197354</v>
      </c>
      <c r="F67" s="9">
        <v>0</v>
      </c>
      <c r="G67" s="4"/>
    </row>
    <row r="68" spans="1:7" outlineLevel="3" x14ac:dyDescent="0.25">
      <c r="A68" s="13" t="s">
        <v>107</v>
      </c>
      <c r="B68" s="7" t="s">
        <v>108</v>
      </c>
      <c r="C68" s="14">
        <v>22</v>
      </c>
      <c r="D68" s="14">
        <v>12.08</v>
      </c>
      <c r="E68" s="15">
        <f t="shared" si="0"/>
        <v>54.909090909090907</v>
      </c>
      <c r="F68" s="9">
        <v>0</v>
      </c>
      <c r="G68" s="4"/>
    </row>
    <row r="69" spans="1:7" outlineLevel="3" x14ac:dyDescent="0.25">
      <c r="A69" s="13" t="s">
        <v>109</v>
      </c>
      <c r="B69" s="7" t="s">
        <v>110</v>
      </c>
      <c r="C69" s="14">
        <v>5</v>
      </c>
      <c r="D69" s="14">
        <v>0</v>
      </c>
      <c r="E69" s="15">
        <f t="shared" si="0"/>
        <v>0</v>
      </c>
      <c r="F69" s="9">
        <v>0</v>
      </c>
      <c r="G69" s="4"/>
    </row>
    <row r="70" spans="1:7" ht="31.5" outlineLevel="3" x14ac:dyDescent="0.25">
      <c r="A70" s="13" t="s">
        <v>111</v>
      </c>
      <c r="B70" s="7" t="s">
        <v>112</v>
      </c>
      <c r="C70" s="14">
        <v>273.5</v>
      </c>
      <c r="D70" s="14">
        <v>154.20321999999999</v>
      </c>
      <c r="E70" s="15">
        <f t="shared" si="0"/>
        <v>56.381433272394879</v>
      </c>
      <c r="F70" s="9">
        <v>0</v>
      </c>
      <c r="G70" s="4"/>
    </row>
    <row r="71" spans="1:7" ht="31.5" outlineLevel="3" x14ac:dyDescent="0.25">
      <c r="A71" s="13" t="s">
        <v>113</v>
      </c>
      <c r="B71" s="7" t="s">
        <v>114</v>
      </c>
      <c r="C71" s="14">
        <v>7155.3</v>
      </c>
      <c r="D71" s="14">
        <v>4498.6416499999996</v>
      </c>
      <c r="E71" s="15">
        <f t="shared" ref="E71:E132" si="1">D71/C71*100</f>
        <v>62.871461014912015</v>
      </c>
      <c r="F71" s="9">
        <v>0</v>
      </c>
      <c r="G71" s="4"/>
    </row>
    <row r="72" spans="1:7" outlineLevel="3" x14ac:dyDescent="0.25">
      <c r="A72" s="13" t="s">
        <v>14</v>
      </c>
      <c r="B72" s="7" t="s">
        <v>115</v>
      </c>
      <c r="C72" s="14">
        <v>34729.300000000003</v>
      </c>
      <c r="D72" s="14">
        <v>34480.487000000001</v>
      </c>
      <c r="E72" s="15">
        <f t="shared" si="1"/>
        <v>99.283564598192299</v>
      </c>
      <c r="F72" s="9">
        <v>0</v>
      </c>
      <c r="G72" s="4"/>
    </row>
    <row r="73" spans="1:7" ht="78.75" outlineLevel="3" x14ac:dyDescent="0.25">
      <c r="A73" s="13" t="s">
        <v>116</v>
      </c>
      <c r="B73" s="7" t="s">
        <v>117</v>
      </c>
      <c r="C73" s="14">
        <v>1116.1300000000001</v>
      </c>
      <c r="D73" s="14">
        <v>0</v>
      </c>
      <c r="E73" s="15">
        <f t="shared" si="1"/>
        <v>0</v>
      </c>
      <c r="F73" s="9">
        <v>0</v>
      </c>
      <c r="G73" s="4"/>
    </row>
    <row r="74" spans="1:7" ht="63" outlineLevel="3" x14ac:dyDescent="0.25">
      <c r="A74" s="13" t="s">
        <v>55</v>
      </c>
      <c r="B74" s="7" t="s">
        <v>118</v>
      </c>
      <c r="C74" s="14">
        <v>470.6</v>
      </c>
      <c r="D74" s="14">
        <v>220.61600000000001</v>
      </c>
      <c r="E74" s="15">
        <f t="shared" si="1"/>
        <v>46.87972800679983</v>
      </c>
      <c r="F74" s="9">
        <v>0</v>
      </c>
      <c r="G74" s="4"/>
    </row>
    <row r="75" spans="1:7" ht="63" outlineLevel="3" x14ac:dyDescent="0.25">
      <c r="A75" s="13" t="s">
        <v>119</v>
      </c>
      <c r="B75" s="7" t="s">
        <v>120</v>
      </c>
      <c r="C75" s="14">
        <v>928</v>
      </c>
      <c r="D75" s="14">
        <v>674.26499999999999</v>
      </c>
      <c r="E75" s="15">
        <f t="shared" si="1"/>
        <v>72.657866379310349</v>
      </c>
      <c r="F75" s="9">
        <v>0</v>
      </c>
      <c r="G75" s="4"/>
    </row>
    <row r="76" spans="1:7" ht="31.5" outlineLevel="3" x14ac:dyDescent="0.25">
      <c r="A76" s="13" t="s">
        <v>121</v>
      </c>
      <c r="B76" s="7" t="s">
        <v>122</v>
      </c>
      <c r="C76" s="14">
        <v>7382.5</v>
      </c>
      <c r="D76" s="14">
        <v>0</v>
      </c>
      <c r="E76" s="15">
        <f t="shared" si="1"/>
        <v>0</v>
      </c>
      <c r="F76" s="9">
        <v>0</v>
      </c>
      <c r="G76" s="4"/>
    </row>
    <row r="77" spans="1:7" ht="63" outlineLevel="3" x14ac:dyDescent="0.25">
      <c r="A77" s="13" t="s">
        <v>123</v>
      </c>
      <c r="B77" s="7" t="s">
        <v>124</v>
      </c>
      <c r="C77" s="14">
        <v>3138.9</v>
      </c>
      <c r="D77" s="14">
        <v>1069.7368799999999</v>
      </c>
      <c r="E77" s="15">
        <f t="shared" si="1"/>
        <v>34.079992354009363</v>
      </c>
      <c r="F77" s="9">
        <v>0</v>
      </c>
      <c r="G77" s="4"/>
    </row>
    <row r="78" spans="1:7" outlineLevel="3" x14ac:dyDescent="0.25">
      <c r="A78" s="13" t="s">
        <v>125</v>
      </c>
      <c r="B78" s="7" t="s">
        <v>126</v>
      </c>
      <c r="C78" s="14">
        <v>232.6</v>
      </c>
      <c r="D78" s="14">
        <v>232.52500000000001</v>
      </c>
      <c r="E78" s="15">
        <f t="shared" si="1"/>
        <v>99.967755803955299</v>
      </c>
      <c r="F78" s="9">
        <v>0</v>
      </c>
      <c r="G78" s="4"/>
    </row>
    <row r="79" spans="1:7" ht="94.5" outlineLevel="3" x14ac:dyDescent="0.25">
      <c r="A79" s="13" t="s">
        <v>127</v>
      </c>
      <c r="B79" s="7" t="s">
        <v>128</v>
      </c>
      <c r="C79" s="14">
        <v>318.89999999999998</v>
      </c>
      <c r="D79" s="14">
        <v>0</v>
      </c>
      <c r="E79" s="15">
        <f t="shared" si="1"/>
        <v>0</v>
      </c>
      <c r="F79" s="9">
        <v>0</v>
      </c>
      <c r="G79" s="4"/>
    </row>
    <row r="80" spans="1:7" ht="94.5" outlineLevel="3" x14ac:dyDescent="0.25">
      <c r="A80" s="13" t="s">
        <v>129</v>
      </c>
      <c r="B80" s="7" t="s">
        <v>130</v>
      </c>
      <c r="C80" s="14">
        <v>505.92500000000001</v>
      </c>
      <c r="D80" s="14">
        <v>0</v>
      </c>
      <c r="E80" s="15">
        <f t="shared" si="1"/>
        <v>0</v>
      </c>
      <c r="F80" s="9">
        <v>0</v>
      </c>
      <c r="G80" s="4"/>
    </row>
    <row r="81" spans="1:7" outlineLevel="2" x14ac:dyDescent="0.25">
      <c r="A81" s="13" t="s">
        <v>131</v>
      </c>
      <c r="B81" s="7" t="s">
        <v>132</v>
      </c>
      <c r="C81" s="14">
        <v>8735</v>
      </c>
      <c r="D81" s="14">
        <v>0</v>
      </c>
      <c r="E81" s="15">
        <f t="shared" si="1"/>
        <v>0</v>
      </c>
      <c r="F81" s="9">
        <v>0</v>
      </c>
      <c r="G81" s="4"/>
    </row>
    <row r="82" spans="1:7" outlineLevel="3" x14ac:dyDescent="0.25">
      <c r="A82" s="13" t="s">
        <v>278</v>
      </c>
      <c r="B82" s="7" t="s">
        <v>133</v>
      </c>
      <c r="C82" s="14">
        <v>7951.78</v>
      </c>
      <c r="D82" s="14">
        <v>0</v>
      </c>
      <c r="E82" s="15">
        <f t="shared" si="1"/>
        <v>0</v>
      </c>
      <c r="F82" s="9">
        <v>0</v>
      </c>
      <c r="G82" s="4"/>
    </row>
    <row r="83" spans="1:7" ht="31.5" outlineLevel="3" x14ac:dyDescent="0.25">
      <c r="A83" s="13" t="s">
        <v>134</v>
      </c>
      <c r="B83" s="7" t="s">
        <v>135</v>
      </c>
      <c r="C83" s="14">
        <v>783.22</v>
      </c>
      <c r="D83" s="14">
        <v>0</v>
      </c>
      <c r="E83" s="15">
        <f t="shared" si="1"/>
        <v>0</v>
      </c>
      <c r="F83" s="9">
        <v>0</v>
      </c>
      <c r="G83" s="4"/>
    </row>
    <row r="84" spans="1:7" outlineLevel="2" x14ac:dyDescent="0.25">
      <c r="A84" s="13" t="s">
        <v>136</v>
      </c>
      <c r="B84" s="7" t="s">
        <v>137</v>
      </c>
      <c r="C84" s="14">
        <v>161.28</v>
      </c>
      <c r="D84" s="14">
        <v>161.28</v>
      </c>
      <c r="E84" s="15">
        <f t="shared" si="1"/>
        <v>100</v>
      </c>
      <c r="F84" s="9">
        <v>0</v>
      </c>
      <c r="G84" s="4"/>
    </row>
    <row r="85" spans="1:7" outlineLevel="3" x14ac:dyDescent="0.25">
      <c r="A85" s="13" t="s">
        <v>278</v>
      </c>
      <c r="B85" s="7" t="s">
        <v>138</v>
      </c>
      <c r="C85" s="14">
        <v>161.28</v>
      </c>
      <c r="D85" s="14">
        <v>161.28</v>
      </c>
      <c r="E85" s="15">
        <f t="shared" si="1"/>
        <v>100</v>
      </c>
      <c r="F85" s="9">
        <v>0</v>
      </c>
      <c r="G85" s="4"/>
    </row>
    <row r="86" spans="1:7" ht="47.25" x14ac:dyDescent="0.25">
      <c r="A86" s="6" t="s">
        <v>139</v>
      </c>
      <c r="B86" s="11" t="s">
        <v>140</v>
      </c>
      <c r="C86" s="8">
        <v>116706.553</v>
      </c>
      <c r="D86" s="8">
        <v>18594.875370000002</v>
      </c>
      <c r="E86" s="12">
        <f t="shared" si="1"/>
        <v>15.933017377353268</v>
      </c>
      <c r="F86" s="9">
        <v>0</v>
      </c>
      <c r="G86" s="4"/>
    </row>
    <row r="87" spans="1:7" outlineLevel="3" x14ac:dyDescent="0.25">
      <c r="A87" s="13" t="s">
        <v>4</v>
      </c>
      <c r="B87" s="7" t="s">
        <v>141</v>
      </c>
      <c r="C87" s="14">
        <v>598.70000000000005</v>
      </c>
      <c r="D87" s="14">
        <v>139.39621</v>
      </c>
      <c r="E87" s="15">
        <f t="shared" si="1"/>
        <v>23.283148488391511</v>
      </c>
      <c r="F87" s="9">
        <v>0</v>
      </c>
      <c r="G87" s="4"/>
    </row>
    <row r="88" spans="1:7" outlineLevel="3" x14ac:dyDescent="0.25">
      <c r="A88" s="13" t="s">
        <v>142</v>
      </c>
      <c r="B88" s="7" t="s">
        <v>143</v>
      </c>
      <c r="C88" s="14">
        <v>21632.400000000001</v>
      </c>
      <c r="D88" s="14">
        <v>6795.7637299999997</v>
      </c>
      <c r="E88" s="15">
        <f t="shared" si="1"/>
        <v>31.414746999870562</v>
      </c>
      <c r="F88" s="9">
        <v>0</v>
      </c>
      <c r="G88" s="4"/>
    </row>
    <row r="89" spans="1:7" outlineLevel="3" x14ac:dyDescent="0.25">
      <c r="A89" s="13" t="s">
        <v>38</v>
      </c>
      <c r="B89" s="7" t="s">
        <v>144</v>
      </c>
      <c r="C89" s="14">
        <v>2842.59</v>
      </c>
      <c r="D89" s="14">
        <v>658.11162000000002</v>
      </c>
      <c r="E89" s="15">
        <f t="shared" si="1"/>
        <v>23.151830548900826</v>
      </c>
      <c r="F89" s="9">
        <v>0</v>
      </c>
      <c r="G89" s="4"/>
    </row>
    <row r="90" spans="1:7" outlineLevel="3" x14ac:dyDescent="0.25">
      <c r="A90" s="13" t="s">
        <v>145</v>
      </c>
      <c r="B90" s="7" t="s">
        <v>146</v>
      </c>
      <c r="C90" s="14">
        <v>442.9</v>
      </c>
      <c r="D90" s="14">
        <v>148.14865</v>
      </c>
      <c r="E90" s="15">
        <f t="shared" si="1"/>
        <v>33.449683901557911</v>
      </c>
      <c r="F90" s="9">
        <v>0</v>
      </c>
      <c r="G90" s="4"/>
    </row>
    <row r="91" spans="1:7" outlineLevel="3" x14ac:dyDescent="0.25">
      <c r="A91" s="13" t="s">
        <v>147</v>
      </c>
      <c r="B91" s="7" t="s">
        <v>148</v>
      </c>
      <c r="C91" s="14">
        <v>125</v>
      </c>
      <c r="D91" s="14">
        <v>71.55</v>
      </c>
      <c r="E91" s="15">
        <f t="shared" si="1"/>
        <v>57.24</v>
      </c>
      <c r="F91" s="9">
        <v>0</v>
      </c>
      <c r="G91" s="4"/>
    </row>
    <row r="92" spans="1:7" ht="51.75" customHeight="1" outlineLevel="3" x14ac:dyDescent="0.25">
      <c r="A92" s="13" t="s">
        <v>149</v>
      </c>
      <c r="B92" s="7" t="s">
        <v>150</v>
      </c>
      <c r="C92" s="14">
        <v>1145</v>
      </c>
      <c r="D92" s="14">
        <v>355.5</v>
      </c>
      <c r="E92" s="15">
        <f t="shared" si="1"/>
        <v>31.048034934497814</v>
      </c>
      <c r="F92" s="9">
        <v>0</v>
      </c>
      <c r="G92" s="4"/>
    </row>
    <row r="93" spans="1:7" ht="31.5" outlineLevel="3" x14ac:dyDescent="0.25">
      <c r="A93" s="13" t="s">
        <v>151</v>
      </c>
      <c r="B93" s="7" t="s">
        <v>152</v>
      </c>
      <c r="C93" s="14">
        <v>100</v>
      </c>
      <c r="D93" s="14">
        <v>70.03</v>
      </c>
      <c r="E93" s="15">
        <f t="shared" si="1"/>
        <v>70.03</v>
      </c>
      <c r="F93" s="9">
        <v>0</v>
      </c>
      <c r="G93" s="4"/>
    </row>
    <row r="94" spans="1:7" outlineLevel="3" x14ac:dyDescent="0.25">
      <c r="A94" s="13" t="s">
        <v>14</v>
      </c>
      <c r="B94" s="7" t="s">
        <v>153</v>
      </c>
      <c r="C94" s="14">
        <v>10368.799999999999</v>
      </c>
      <c r="D94" s="14">
        <v>8246.7530000000006</v>
      </c>
      <c r="E94" s="15">
        <f t="shared" si="1"/>
        <v>79.534304837589715</v>
      </c>
      <c r="F94" s="9">
        <v>0</v>
      </c>
      <c r="G94" s="4"/>
    </row>
    <row r="95" spans="1:7" ht="31.5" outlineLevel="3" x14ac:dyDescent="0.25">
      <c r="A95" s="13" t="s">
        <v>154</v>
      </c>
      <c r="B95" s="7" t="s">
        <v>155</v>
      </c>
      <c r="C95" s="14">
        <v>28800</v>
      </c>
      <c r="D95" s="14">
        <v>0</v>
      </c>
      <c r="E95" s="15">
        <f t="shared" si="1"/>
        <v>0</v>
      </c>
      <c r="F95" s="9">
        <v>0</v>
      </c>
      <c r="G95" s="4"/>
    </row>
    <row r="96" spans="1:7" ht="63" outlineLevel="3" x14ac:dyDescent="0.25">
      <c r="A96" s="13" t="s">
        <v>119</v>
      </c>
      <c r="B96" s="7" t="s">
        <v>156</v>
      </c>
      <c r="C96" s="14">
        <v>146.5</v>
      </c>
      <c r="D96" s="14">
        <v>72.569999999999993</v>
      </c>
      <c r="E96" s="15">
        <f t="shared" si="1"/>
        <v>49.535836177474394</v>
      </c>
      <c r="F96" s="9">
        <v>0</v>
      </c>
      <c r="G96" s="4"/>
    </row>
    <row r="97" spans="1:7" outlineLevel="3" x14ac:dyDescent="0.25">
      <c r="A97" s="13" t="s">
        <v>157</v>
      </c>
      <c r="B97" s="7" t="s">
        <v>158</v>
      </c>
      <c r="C97" s="14">
        <v>1500</v>
      </c>
      <c r="D97" s="14">
        <v>1101.2</v>
      </c>
      <c r="E97" s="15">
        <f t="shared" si="1"/>
        <v>73.413333333333341</v>
      </c>
      <c r="F97" s="9">
        <v>0</v>
      </c>
      <c r="G97" s="4"/>
    </row>
    <row r="98" spans="1:7" outlineLevel="3" x14ac:dyDescent="0.25">
      <c r="A98" s="13" t="s">
        <v>159</v>
      </c>
      <c r="B98" s="7" t="s">
        <v>160</v>
      </c>
      <c r="C98" s="14">
        <v>418.5</v>
      </c>
      <c r="D98" s="14">
        <v>0</v>
      </c>
      <c r="E98" s="15">
        <f t="shared" si="1"/>
        <v>0</v>
      </c>
      <c r="F98" s="9">
        <v>0</v>
      </c>
      <c r="G98" s="4"/>
    </row>
    <row r="99" spans="1:7" ht="47.25" outlineLevel="3" x14ac:dyDescent="0.25">
      <c r="A99" s="13" t="s">
        <v>161</v>
      </c>
      <c r="B99" s="7" t="s">
        <v>162</v>
      </c>
      <c r="C99" s="14">
        <v>290.91000000000003</v>
      </c>
      <c r="D99" s="14">
        <v>0</v>
      </c>
      <c r="E99" s="15">
        <f t="shared" si="1"/>
        <v>0</v>
      </c>
      <c r="F99" s="9">
        <v>0</v>
      </c>
      <c r="G99" s="4"/>
    </row>
    <row r="100" spans="1:7" outlineLevel="2" x14ac:dyDescent="0.25">
      <c r="A100" s="13" t="s">
        <v>163</v>
      </c>
      <c r="B100" s="7" t="s">
        <v>164</v>
      </c>
      <c r="C100" s="14">
        <v>48295.252999999997</v>
      </c>
      <c r="D100" s="33">
        <v>935.85216000000003</v>
      </c>
      <c r="E100" s="15">
        <f t="shared" si="1"/>
        <v>1.9377725591374375</v>
      </c>
      <c r="F100" s="9">
        <v>0</v>
      </c>
      <c r="G100" s="4"/>
    </row>
    <row r="101" spans="1:7" ht="31.5" outlineLevel="3" x14ac:dyDescent="0.25">
      <c r="A101" s="13" t="s">
        <v>154</v>
      </c>
      <c r="B101" s="7" t="s">
        <v>165</v>
      </c>
      <c r="C101" s="14">
        <v>47812.3</v>
      </c>
      <c r="D101" s="14">
        <v>926.49364000000003</v>
      </c>
      <c r="E101" s="15">
        <f t="shared" si="1"/>
        <v>1.9377725815323672</v>
      </c>
      <c r="F101" s="9">
        <v>0</v>
      </c>
      <c r="G101" s="4"/>
    </row>
    <row r="102" spans="1:7" ht="47.25" outlineLevel="3" x14ac:dyDescent="0.25">
      <c r="A102" s="13" t="s">
        <v>166</v>
      </c>
      <c r="B102" s="7" t="s">
        <v>167</v>
      </c>
      <c r="C102" s="14">
        <v>482.95299999999997</v>
      </c>
      <c r="D102" s="14">
        <v>9.3585200000000004</v>
      </c>
      <c r="E102" s="15">
        <f t="shared" si="1"/>
        <v>1.9377703420415653</v>
      </c>
      <c r="F102" s="9">
        <v>0</v>
      </c>
      <c r="G102" s="4"/>
    </row>
    <row r="103" spans="1:7" ht="47.25" x14ac:dyDescent="0.25">
      <c r="A103" s="6" t="s">
        <v>168</v>
      </c>
      <c r="B103" s="11" t="s">
        <v>169</v>
      </c>
      <c r="C103" s="8">
        <v>36640.802000000003</v>
      </c>
      <c r="D103" s="8">
        <v>17590.383170000001</v>
      </c>
      <c r="E103" s="12">
        <f t="shared" si="1"/>
        <v>48.007636868865475</v>
      </c>
      <c r="F103" s="9">
        <v>0</v>
      </c>
      <c r="G103" s="4"/>
    </row>
    <row r="104" spans="1:7" outlineLevel="3" x14ac:dyDescent="0.25">
      <c r="A104" s="13" t="s">
        <v>4</v>
      </c>
      <c r="B104" s="7" t="s">
        <v>170</v>
      </c>
      <c r="C104" s="14">
        <v>8615.5400000000009</v>
      </c>
      <c r="D104" s="14">
        <v>3083.3035</v>
      </c>
      <c r="E104" s="15">
        <f t="shared" si="1"/>
        <v>35.787698739719154</v>
      </c>
      <c r="F104" s="9">
        <v>0</v>
      </c>
      <c r="G104" s="4"/>
    </row>
    <row r="105" spans="1:7" outlineLevel="3" x14ac:dyDescent="0.25">
      <c r="A105" s="13" t="s">
        <v>280</v>
      </c>
      <c r="B105" s="7" t="s">
        <v>171</v>
      </c>
      <c r="C105" s="14">
        <v>578.56200000000001</v>
      </c>
      <c r="D105" s="14">
        <v>0</v>
      </c>
      <c r="E105" s="15">
        <f t="shared" si="1"/>
        <v>0</v>
      </c>
      <c r="F105" s="9">
        <v>0</v>
      </c>
      <c r="G105" s="4"/>
    </row>
    <row r="106" spans="1:7" outlineLevel="3" x14ac:dyDescent="0.25">
      <c r="A106" s="13" t="s">
        <v>172</v>
      </c>
      <c r="B106" s="7" t="s">
        <v>173</v>
      </c>
      <c r="C106" s="14">
        <v>2400</v>
      </c>
      <c r="D106" s="14">
        <v>218.03967</v>
      </c>
      <c r="E106" s="15">
        <f t="shared" si="1"/>
        <v>9.08498625</v>
      </c>
      <c r="F106" s="9">
        <v>0</v>
      </c>
      <c r="G106" s="4"/>
    </row>
    <row r="107" spans="1:7" outlineLevel="3" x14ac:dyDescent="0.25">
      <c r="A107" s="13" t="s">
        <v>174</v>
      </c>
      <c r="B107" s="7" t="s">
        <v>175</v>
      </c>
      <c r="C107" s="14">
        <v>12937.6</v>
      </c>
      <c r="D107" s="14">
        <v>6436.9380000000001</v>
      </c>
      <c r="E107" s="15">
        <f t="shared" si="1"/>
        <v>49.753725575068017</v>
      </c>
      <c r="F107" s="9">
        <v>0</v>
      </c>
      <c r="G107" s="4"/>
    </row>
    <row r="108" spans="1:7" ht="31.5" outlineLevel="3" x14ac:dyDescent="0.25">
      <c r="A108" s="13" t="s">
        <v>176</v>
      </c>
      <c r="B108" s="7" t="s">
        <v>177</v>
      </c>
      <c r="C108" s="14">
        <v>2.8</v>
      </c>
      <c r="D108" s="14">
        <v>0</v>
      </c>
      <c r="E108" s="15">
        <f t="shared" si="1"/>
        <v>0</v>
      </c>
      <c r="F108" s="9">
        <v>0</v>
      </c>
      <c r="G108" s="4"/>
    </row>
    <row r="109" spans="1:7" outlineLevel="3" x14ac:dyDescent="0.25">
      <c r="A109" s="13" t="s">
        <v>14</v>
      </c>
      <c r="B109" s="7" t="s">
        <v>178</v>
      </c>
      <c r="C109" s="14">
        <v>3098.3</v>
      </c>
      <c r="D109" s="14">
        <v>3098.3</v>
      </c>
      <c r="E109" s="15">
        <f t="shared" si="1"/>
        <v>100</v>
      </c>
      <c r="F109" s="9">
        <v>0</v>
      </c>
      <c r="G109" s="4"/>
    </row>
    <row r="110" spans="1:7" ht="31.5" outlineLevel="3" x14ac:dyDescent="0.25">
      <c r="A110" s="13" t="s">
        <v>179</v>
      </c>
      <c r="B110" s="7" t="s">
        <v>180</v>
      </c>
      <c r="C110" s="14">
        <v>500</v>
      </c>
      <c r="D110" s="14">
        <v>250.00200000000001</v>
      </c>
      <c r="E110" s="15">
        <f t="shared" si="1"/>
        <v>50.000399999999999</v>
      </c>
      <c r="F110" s="9">
        <v>0</v>
      </c>
      <c r="G110" s="4"/>
    </row>
    <row r="111" spans="1:7" ht="31.5" outlineLevel="3" x14ac:dyDescent="0.25">
      <c r="A111" s="13" t="s">
        <v>181</v>
      </c>
      <c r="B111" s="7" t="s">
        <v>182</v>
      </c>
      <c r="C111" s="14">
        <v>500</v>
      </c>
      <c r="D111" s="14">
        <v>500</v>
      </c>
      <c r="E111" s="15">
        <f t="shared" si="1"/>
        <v>100</v>
      </c>
      <c r="F111" s="9">
        <v>0</v>
      </c>
      <c r="G111" s="4"/>
    </row>
    <row r="112" spans="1:7" outlineLevel="3" x14ac:dyDescent="0.25">
      <c r="A112" s="13" t="s">
        <v>183</v>
      </c>
      <c r="B112" s="7" t="s">
        <v>184</v>
      </c>
      <c r="C112" s="14">
        <v>8008</v>
      </c>
      <c r="D112" s="14">
        <v>4003.8</v>
      </c>
      <c r="E112" s="15">
        <f t="shared" si="1"/>
        <v>49.997502497502502</v>
      </c>
      <c r="F112" s="9">
        <v>0</v>
      </c>
      <c r="G112" s="4"/>
    </row>
    <row r="113" spans="1:7" ht="31.5" x14ac:dyDescent="0.25">
      <c r="A113" s="6" t="s">
        <v>185</v>
      </c>
      <c r="B113" s="11" t="s">
        <v>186</v>
      </c>
      <c r="C113" s="8">
        <v>51348.065999999999</v>
      </c>
      <c r="D113" s="8">
        <v>25498.546579999998</v>
      </c>
      <c r="E113" s="12">
        <f t="shared" si="1"/>
        <v>49.658241422374118</v>
      </c>
      <c r="F113" s="9">
        <v>0</v>
      </c>
      <c r="G113" s="4"/>
    </row>
    <row r="114" spans="1:7" ht="47.25" outlineLevel="1" x14ac:dyDescent="0.25">
      <c r="A114" s="16" t="s">
        <v>187</v>
      </c>
      <c r="B114" s="17" t="s">
        <v>188</v>
      </c>
      <c r="C114" s="18">
        <v>2983.8</v>
      </c>
      <c r="D114" s="18">
        <v>1220.69363</v>
      </c>
      <c r="E114" s="19">
        <f t="shared" si="1"/>
        <v>40.910705476238348</v>
      </c>
      <c r="F114" s="9">
        <v>0</v>
      </c>
      <c r="G114" s="4"/>
    </row>
    <row r="115" spans="1:7" ht="31.5" outlineLevel="3" x14ac:dyDescent="0.25">
      <c r="A115" s="13" t="s">
        <v>189</v>
      </c>
      <c r="B115" s="7" t="s">
        <v>190</v>
      </c>
      <c r="C115" s="14">
        <v>1486.8</v>
      </c>
      <c r="D115" s="14">
        <v>375.60806000000002</v>
      </c>
      <c r="E115" s="15">
        <f t="shared" si="1"/>
        <v>25.262850417002962</v>
      </c>
      <c r="F115" s="9">
        <v>0</v>
      </c>
      <c r="G115" s="4"/>
    </row>
    <row r="116" spans="1:7" outlineLevel="3" x14ac:dyDescent="0.25">
      <c r="A116" s="13" t="s">
        <v>191</v>
      </c>
      <c r="B116" s="7" t="s">
        <v>192</v>
      </c>
      <c r="C116" s="14">
        <v>400</v>
      </c>
      <c r="D116" s="14">
        <v>117.52</v>
      </c>
      <c r="E116" s="15">
        <f t="shared" si="1"/>
        <v>29.38</v>
      </c>
      <c r="F116" s="9">
        <v>0</v>
      </c>
      <c r="G116" s="4"/>
    </row>
    <row r="117" spans="1:7" ht="47.25" outlineLevel="3" x14ac:dyDescent="0.25">
      <c r="A117" s="13" t="s">
        <v>193</v>
      </c>
      <c r="B117" s="7" t="s">
        <v>194</v>
      </c>
      <c r="C117" s="14">
        <v>394.5</v>
      </c>
      <c r="D117" s="14">
        <v>25.065570000000001</v>
      </c>
      <c r="E117" s="15">
        <f t="shared" si="1"/>
        <v>6.353756653992396</v>
      </c>
      <c r="F117" s="9">
        <v>0</v>
      </c>
      <c r="G117" s="4"/>
    </row>
    <row r="118" spans="1:7" outlineLevel="3" x14ac:dyDescent="0.25">
      <c r="A118" s="13" t="s">
        <v>14</v>
      </c>
      <c r="B118" s="7" t="s">
        <v>195</v>
      </c>
      <c r="C118" s="14">
        <v>702.5</v>
      </c>
      <c r="D118" s="14">
        <v>702.5</v>
      </c>
      <c r="E118" s="15">
        <f t="shared" si="1"/>
        <v>100</v>
      </c>
      <c r="F118" s="9">
        <v>0</v>
      </c>
      <c r="G118" s="4"/>
    </row>
    <row r="119" spans="1:7" ht="47.25" outlineLevel="1" x14ac:dyDescent="0.25">
      <c r="A119" s="16" t="s">
        <v>196</v>
      </c>
      <c r="B119" s="17" t="s">
        <v>197</v>
      </c>
      <c r="C119" s="18">
        <v>1501</v>
      </c>
      <c r="D119" s="18">
        <v>0</v>
      </c>
      <c r="E119" s="19">
        <f t="shared" si="1"/>
        <v>0</v>
      </c>
      <c r="F119" s="9">
        <v>0</v>
      </c>
      <c r="G119" s="4"/>
    </row>
    <row r="120" spans="1:7" outlineLevel="3" x14ac:dyDescent="0.25">
      <c r="A120" s="13" t="s">
        <v>198</v>
      </c>
      <c r="B120" s="7" t="s">
        <v>199</v>
      </c>
      <c r="C120" s="14">
        <v>1501</v>
      </c>
      <c r="D120" s="14">
        <v>0</v>
      </c>
      <c r="E120" s="15">
        <f t="shared" si="1"/>
        <v>0</v>
      </c>
      <c r="F120" s="9">
        <v>0</v>
      </c>
      <c r="G120" s="4"/>
    </row>
    <row r="121" spans="1:7" ht="47.25" outlineLevel="1" x14ac:dyDescent="0.25">
      <c r="A121" s="16" t="s">
        <v>200</v>
      </c>
      <c r="B121" s="17" t="s">
        <v>201</v>
      </c>
      <c r="C121" s="18">
        <v>20</v>
      </c>
      <c r="D121" s="18">
        <v>15.342689999999999</v>
      </c>
      <c r="E121" s="19">
        <f t="shared" si="1"/>
        <v>76.713449999999995</v>
      </c>
      <c r="F121" s="9">
        <v>0</v>
      </c>
      <c r="G121" s="4"/>
    </row>
    <row r="122" spans="1:7" ht="31.5" outlineLevel="3" x14ac:dyDescent="0.25">
      <c r="A122" s="13" t="s">
        <v>202</v>
      </c>
      <c r="B122" s="7" t="s">
        <v>203</v>
      </c>
      <c r="C122" s="14">
        <v>20</v>
      </c>
      <c r="D122" s="14">
        <v>15.342689999999999</v>
      </c>
      <c r="E122" s="15">
        <f t="shared" si="1"/>
        <v>76.713449999999995</v>
      </c>
      <c r="F122" s="9">
        <v>0</v>
      </c>
      <c r="G122" s="4"/>
    </row>
    <row r="123" spans="1:7" ht="31.5" outlineLevel="1" x14ac:dyDescent="0.25">
      <c r="A123" s="16" t="s">
        <v>204</v>
      </c>
      <c r="B123" s="17" t="s">
        <v>205</v>
      </c>
      <c r="C123" s="18">
        <v>66.5</v>
      </c>
      <c r="D123" s="18">
        <v>28.793530000000001</v>
      </c>
      <c r="E123" s="19">
        <f t="shared" si="1"/>
        <v>43.298541353383456</v>
      </c>
      <c r="F123" s="9">
        <v>0</v>
      </c>
      <c r="G123" s="4"/>
    </row>
    <row r="124" spans="1:7" ht="220.5" outlineLevel="3" x14ac:dyDescent="0.25">
      <c r="A124" s="13" t="s">
        <v>12</v>
      </c>
      <c r="B124" s="7" t="s">
        <v>206</v>
      </c>
      <c r="C124" s="14">
        <v>66.5</v>
      </c>
      <c r="D124" s="14">
        <v>28.793530000000001</v>
      </c>
      <c r="E124" s="15">
        <f t="shared" si="1"/>
        <v>43.298541353383456</v>
      </c>
      <c r="F124" s="9">
        <v>0</v>
      </c>
      <c r="G124" s="4"/>
    </row>
    <row r="125" spans="1:7" ht="47.25" outlineLevel="1" x14ac:dyDescent="0.25">
      <c r="A125" s="16" t="s">
        <v>207</v>
      </c>
      <c r="B125" s="17" t="s">
        <v>208</v>
      </c>
      <c r="C125" s="18">
        <v>31</v>
      </c>
      <c r="D125" s="18">
        <v>15.1</v>
      </c>
      <c r="E125" s="19">
        <f t="shared" si="1"/>
        <v>48.709677419354833</v>
      </c>
      <c r="F125" s="9">
        <v>0</v>
      </c>
      <c r="G125" s="4"/>
    </row>
    <row r="126" spans="1:7" ht="31.5" outlineLevel="3" x14ac:dyDescent="0.25">
      <c r="A126" s="13" t="s">
        <v>209</v>
      </c>
      <c r="B126" s="7" t="s">
        <v>210</v>
      </c>
      <c r="C126" s="14">
        <v>30.69</v>
      </c>
      <c r="D126" s="14">
        <v>14.949</v>
      </c>
      <c r="E126" s="15">
        <f t="shared" si="1"/>
        <v>48.709677419354833</v>
      </c>
      <c r="F126" s="9">
        <v>0</v>
      </c>
      <c r="G126" s="4"/>
    </row>
    <row r="127" spans="1:7" ht="31.5" outlineLevel="3" x14ac:dyDescent="0.25">
      <c r="A127" s="13" t="s">
        <v>209</v>
      </c>
      <c r="B127" s="7" t="s">
        <v>211</v>
      </c>
      <c r="C127" s="14">
        <v>0.31</v>
      </c>
      <c r="D127" s="14">
        <v>0.151</v>
      </c>
      <c r="E127" s="15">
        <f t="shared" si="1"/>
        <v>48.709677419354833</v>
      </c>
      <c r="F127" s="9">
        <v>0</v>
      </c>
      <c r="G127" s="4"/>
    </row>
    <row r="128" spans="1:7" outlineLevel="1" x14ac:dyDescent="0.25">
      <c r="A128" s="16" t="s">
        <v>212</v>
      </c>
      <c r="B128" s="17" t="s">
        <v>213</v>
      </c>
      <c r="C128" s="18">
        <v>46745.766000000003</v>
      </c>
      <c r="D128" s="18">
        <v>24218.616730000002</v>
      </c>
      <c r="E128" s="19">
        <f t="shared" si="1"/>
        <v>51.809219962295629</v>
      </c>
      <c r="F128" s="9">
        <v>0</v>
      </c>
      <c r="G128" s="4"/>
    </row>
    <row r="129" spans="1:7" outlineLevel="3" x14ac:dyDescent="0.25">
      <c r="A129" s="13" t="s">
        <v>214</v>
      </c>
      <c r="B129" s="7" t="s">
        <v>215</v>
      </c>
      <c r="C129" s="14">
        <v>1350.5160000000001</v>
      </c>
      <c r="D129" s="14">
        <v>401.59992</v>
      </c>
      <c r="E129" s="15">
        <f t="shared" si="1"/>
        <v>29.736776165554495</v>
      </c>
      <c r="F129" s="9">
        <v>0</v>
      </c>
      <c r="G129" s="4"/>
    </row>
    <row r="130" spans="1:7" outlineLevel="3" x14ac:dyDescent="0.25">
      <c r="A130" s="13" t="s">
        <v>4</v>
      </c>
      <c r="B130" s="7" t="s">
        <v>216</v>
      </c>
      <c r="C130" s="14">
        <v>25335.518</v>
      </c>
      <c r="D130" s="14">
        <v>8390.0998</v>
      </c>
      <c r="E130" s="15">
        <f t="shared" si="1"/>
        <v>33.11595918425666</v>
      </c>
      <c r="F130" s="9">
        <v>0</v>
      </c>
      <c r="G130" s="4"/>
    </row>
    <row r="131" spans="1:7" outlineLevel="3" x14ac:dyDescent="0.25">
      <c r="A131" s="13" t="s">
        <v>38</v>
      </c>
      <c r="B131" s="7" t="s">
        <v>217</v>
      </c>
      <c r="C131" s="14">
        <v>3074.4279999999999</v>
      </c>
      <c r="D131" s="14">
        <v>2184.6610799999999</v>
      </c>
      <c r="E131" s="15">
        <f t="shared" si="1"/>
        <v>71.059106929809374</v>
      </c>
      <c r="F131" s="9">
        <v>0</v>
      </c>
      <c r="G131" s="4"/>
    </row>
    <row r="132" spans="1:7" ht="31.5" outlineLevel="3" x14ac:dyDescent="0.25">
      <c r="A132" s="13" t="s">
        <v>218</v>
      </c>
      <c r="B132" s="7" t="s">
        <v>219</v>
      </c>
      <c r="C132" s="14">
        <v>87.504000000000005</v>
      </c>
      <c r="D132" s="14">
        <v>43.752000000000002</v>
      </c>
      <c r="E132" s="15">
        <f t="shared" si="1"/>
        <v>50</v>
      </c>
      <c r="F132" s="9">
        <v>0</v>
      </c>
      <c r="G132" s="4"/>
    </row>
    <row r="133" spans="1:7" outlineLevel="3" x14ac:dyDescent="0.25">
      <c r="A133" s="13" t="s">
        <v>220</v>
      </c>
      <c r="B133" s="7" t="s">
        <v>221</v>
      </c>
      <c r="C133" s="14">
        <v>100</v>
      </c>
      <c r="D133" s="14">
        <v>0</v>
      </c>
      <c r="E133" s="15">
        <f t="shared" ref="E133:E159" si="2">D133/C133*100</f>
        <v>0</v>
      </c>
      <c r="F133" s="9">
        <v>0</v>
      </c>
      <c r="G133" s="4"/>
    </row>
    <row r="134" spans="1:7" outlineLevel="3" x14ac:dyDescent="0.25">
      <c r="A134" s="13" t="s">
        <v>222</v>
      </c>
      <c r="B134" s="7" t="s">
        <v>223</v>
      </c>
      <c r="C134" s="14">
        <v>6</v>
      </c>
      <c r="D134" s="14">
        <v>6</v>
      </c>
      <c r="E134" s="15">
        <f t="shared" si="2"/>
        <v>100</v>
      </c>
      <c r="F134" s="9">
        <v>0</v>
      </c>
      <c r="G134" s="4"/>
    </row>
    <row r="135" spans="1:7" ht="31.5" outlineLevel="3" x14ac:dyDescent="0.25">
      <c r="A135" s="13" t="s">
        <v>224</v>
      </c>
      <c r="B135" s="7" t="s">
        <v>225</v>
      </c>
      <c r="C135" s="14">
        <v>2135</v>
      </c>
      <c r="D135" s="14">
        <v>1186.9188999999999</v>
      </c>
      <c r="E135" s="15">
        <f t="shared" si="2"/>
        <v>55.593391100702569</v>
      </c>
      <c r="F135" s="9">
        <v>0</v>
      </c>
      <c r="G135" s="4"/>
    </row>
    <row r="136" spans="1:7" ht="31.5" outlineLevel="3" x14ac:dyDescent="0.25">
      <c r="A136" s="13" t="s">
        <v>226</v>
      </c>
      <c r="B136" s="7" t="s">
        <v>227</v>
      </c>
      <c r="C136" s="14">
        <v>1558.7</v>
      </c>
      <c r="D136" s="14">
        <v>865.88089000000002</v>
      </c>
      <c r="E136" s="15">
        <f t="shared" si="2"/>
        <v>55.551478154872648</v>
      </c>
      <c r="F136" s="9">
        <v>0</v>
      </c>
      <c r="G136" s="4"/>
    </row>
    <row r="137" spans="1:7" ht="31.5" outlineLevel="3" x14ac:dyDescent="0.25">
      <c r="A137" s="13" t="s">
        <v>202</v>
      </c>
      <c r="B137" s="7" t="s">
        <v>228</v>
      </c>
      <c r="C137" s="14">
        <v>95.7</v>
      </c>
      <c r="D137" s="14">
        <v>42.82967</v>
      </c>
      <c r="E137" s="15">
        <f t="shared" si="2"/>
        <v>44.754096133751304</v>
      </c>
      <c r="F137" s="9">
        <v>0</v>
      </c>
      <c r="G137" s="4"/>
    </row>
    <row r="138" spans="1:7" ht="220.5" outlineLevel="3" x14ac:dyDescent="0.25">
      <c r="A138" s="13" t="s">
        <v>12</v>
      </c>
      <c r="B138" s="7" t="s">
        <v>229</v>
      </c>
      <c r="C138" s="14">
        <v>212.8</v>
      </c>
      <c r="D138" s="14">
        <v>62.25</v>
      </c>
      <c r="E138" s="15">
        <f t="shared" si="2"/>
        <v>29.252819548872179</v>
      </c>
      <c r="F138" s="9">
        <v>0</v>
      </c>
      <c r="G138" s="4"/>
    </row>
    <row r="139" spans="1:7" outlineLevel="3" x14ac:dyDescent="0.25">
      <c r="A139" s="13" t="s">
        <v>14</v>
      </c>
      <c r="B139" s="7" t="s">
        <v>230</v>
      </c>
      <c r="C139" s="14">
        <v>9504.5</v>
      </c>
      <c r="D139" s="14">
        <v>9504.5</v>
      </c>
      <c r="E139" s="15">
        <f t="shared" si="2"/>
        <v>100</v>
      </c>
      <c r="F139" s="9">
        <v>0</v>
      </c>
      <c r="G139" s="4"/>
    </row>
    <row r="140" spans="1:7" outlineLevel="3" x14ac:dyDescent="0.25">
      <c r="A140" s="13" t="s">
        <v>231</v>
      </c>
      <c r="B140" s="7" t="s">
        <v>232</v>
      </c>
      <c r="C140" s="14">
        <v>128.19999999999999</v>
      </c>
      <c r="D140" s="14">
        <v>64.097989999999996</v>
      </c>
      <c r="E140" s="15">
        <f t="shared" si="2"/>
        <v>49.998432137285491</v>
      </c>
      <c r="F140" s="9">
        <v>0</v>
      </c>
      <c r="G140" s="4"/>
    </row>
    <row r="141" spans="1:7" outlineLevel="3" x14ac:dyDescent="0.25">
      <c r="A141" s="13" t="s">
        <v>51</v>
      </c>
      <c r="B141" s="7" t="s">
        <v>233</v>
      </c>
      <c r="C141" s="14">
        <v>284.89999999999998</v>
      </c>
      <c r="D141" s="14">
        <v>114.37</v>
      </c>
      <c r="E141" s="15">
        <f t="shared" si="2"/>
        <v>40.143910143910148</v>
      </c>
      <c r="F141" s="9">
        <v>0</v>
      </c>
      <c r="G141" s="4"/>
    </row>
    <row r="142" spans="1:7" ht="31.5" outlineLevel="3" x14ac:dyDescent="0.25">
      <c r="A142" s="13" t="s">
        <v>234</v>
      </c>
      <c r="B142" s="7" t="s">
        <v>235</v>
      </c>
      <c r="C142" s="14">
        <v>0.6</v>
      </c>
      <c r="D142" s="14">
        <v>0</v>
      </c>
      <c r="E142" s="15">
        <f t="shared" si="2"/>
        <v>0</v>
      </c>
      <c r="F142" s="9">
        <v>0</v>
      </c>
      <c r="G142" s="4"/>
    </row>
    <row r="143" spans="1:7" ht="63" outlineLevel="3" x14ac:dyDescent="0.25">
      <c r="A143" s="13" t="s">
        <v>236</v>
      </c>
      <c r="B143" s="7" t="s">
        <v>237</v>
      </c>
      <c r="C143" s="14">
        <v>2280</v>
      </c>
      <c r="D143" s="14">
        <v>944.05147999999997</v>
      </c>
      <c r="E143" s="15">
        <f t="shared" si="2"/>
        <v>41.405766666666665</v>
      </c>
      <c r="F143" s="9">
        <v>0</v>
      </c>
      <c r="G143" s="4"/>
    </row>
    <row r="144" spans="1:7" ht="31.5" outlineLevel="3" x14ac:dyDescent="0.25">
      <c r="A144" s="13" t="s">
        <v>238</v>
      </c>
      <c r="B144" s="7" t="s">
        <v>239</v>
      </c>
      <c r="C144" s="14">
        <v>580.5</v>
      </c>
      <c r="D144" s="14">
        <v>396.70499999999998</v>
      </c>
      <c r="E144" s="15">
        <f t="shared" si="2"/>
        <v>68.338501291989658</v>
      </c>
      <c r="F144" s="9">
        <v>0</v>
      </c>
      <c r="G144" s="4"/>
    </row>
    <row r="145" spans="1:7" ht="47.25" outlineLevel="3" x14ac:dyDescent="0.25">
      <c r="A145" s="13" t="s">
        <v>240</v>
      </c>
      <c r="B145" s="7" t="s">
        <v>241</v>
      </c>
      <c r="C145" s="14">
        <v>10.9</v>
      </c>
      <c r="D145" s="14">
        <v>10.9</v>
      </c>
      <c r="E145" s="15">
        <f t="shared" si="2"/>
        <v>100</v>
      </c>
      <c r="F145" s="9">
        <v>0</v>
      </c>
      <c r="G145" s="4"/>
    </row>
    <row r="146" spans="1:7" ht="47.25" x14ac:dyDescent="0.25">
      <c r="A146" s="6" t="s">
        <v>242</v>
      </c>
      <c r="B146" s="11" t="s">
        <v>243</v>
      </c>
      <c r="C146" s="8">
        <v>565</v>
      </c>
      <c r="D146" s="8">
        <v>343.33062000000001</v>
      </c>
      <c r="E146" s="12">
        <f t="shared" si="2"/>
        <v>60.766481415929206</v>
      </c>
      <c r="F146" s="9">
        <v>0</v>
      </c>
      <c r="G146" s="4"/>
    </row>
    <row r="147" spans="1:7" ht="31.5" outlineLevel="1" x14ac:dyDescent="0.25">
      <c r="A147" s="16" t="s">
        <v>244</v>
      </c>
      <c r="B147" s="17" t="s">
        <v>245</v>
      </c>
      <c r="C147" s="18">
        <v>349</v>
      </c>
      <c r="D147" s="18">
        <v>259.83062000000001</v>
      </c>
      <c r="E147" s="19">
        <f t="shared" si="2"/>
        <v>74.450034383954161</v>
      </c>
      <c r="F147" s="9">
        <v>0</v>
      </c>
      <c r="G147" s="4"/>
    </row>
    <row r="148" spans="1:7" ht="31.5" outlineLevel="3" x14ac:dyDescent="0.25">
      <c r="A148" s="13" t="s">
        <v>246</v>
      </c>
      <c r="B148" s="7" t="s">
        <v>247</v>
      </c>
      <c r="C148" s="14">
        <v>349</v>
      </c>
      <c r="D148" s="14">
        <v>259.83062000000001</v>
      </c>
      <c r="E148" s="15">
        <f t="shared" si="2"/>
        <v>74.450034383954161</v>
      </c>
      <c r="F148" s="9">
        <v>0</v>
      </c>
      <c r="G148" s="4"/>
    </row>
    <row r="149" spans="1:7" ht="47.25" outlineLevel="1" x14ac:dyDescent="0.25">
      <c r="A149" s="16" t="s">
        <v>248</v>
      </c>
      <c r="B149" s="17" t="s">
        <v>249</v>
      </c>
      <c r="C149" s="18">
        <v>10</v>
      </c>
      <c r="D149" s="18">
        <v>2</v>
      </c>
      <c r="E149" s="19">
        <f t="shared" si="2"/>
        <v>20</v>
      </c>
      <c r="F149" s="9">
        <v>0</v>
      </c>
      <c r="G149" s="4"/>
    </row>
    <row r="150" spans="1:7" ht="31.5" outlineLevel="3" x14ac:dyDescent="0.25">
      <c r="A150" s="13" t="s">
        <v>250</v>
      </c>
      <c r="B150" s="7" t="s">
        <v>251</v>
      </c>
      <c r="C150" s="14">
        <v>10</v>
      </c>
      <c r="D150" s="14">
        <v>2</v>
      </c>
      <c r="E150" s="15">
        <f t="shared" si="2"/>
        <v>20</v>
      </c>
      <c r="F150" s="9">
        <v>0</v>
      </c>
      <c r="G150" s="4"/>
    </row>
    <row r="151" spans="1:7" ht="47.25" outlineLevel="1" x14ac:dyDescent="0.25">
      <c r="A151" s="16" t="s">
        <v>252</v>
      </c>
      <c r="B151" s="17" t="s">
        <v>253</v>
      </c>
      <c r="C151" s="18">
        <v>6</v>
      </c>
      <c r="D151" s="18">
        <v>0</v>
      </c>
      <c r="E151" s="19">
        <f t="shared" si="2"/>
        <v>0</v>
      </c>
      <c r="F151" s="9">
        <v>0</v>
      </c>
      <c r="G151" s="4"/>
    </row>
    <row r="152" spans="1:7" ht="31.5" outlineLevel="3" x14ac:dyDescent="0.25">
      <c r="A152" s="13" t="s">
        <v>254</v>
      </c>
      <c r="B152" s="7" t="s">
        <v>255</v>
      </c>
      <c r="C152" s="14">
        <v>6</v>
      </c>
      <c r="D152" s="14">
        <v>0</v>
      </c>
      <c r="E152" s="15">
        <f t="shared" si="2"/>
        <v>0</v>
      </c>
      <c r="F152" s="9">
        <v>0</v>
      </c>
      <c r="G152" s="4"/>
    </row>
    <row r="153" spans="1:7" outlineLevel="1" x14ac:dyDescent="0.25">
      <c r="A153" s="13" t="s">
        <v>212</v>
      </c>
      <c r="B153" s="7" t="s">
        <v>256</v>
      </c>
      <c r="C153" s="14">
        <v>200</v>
      </c>
      <c r="D153" s="14">
        <v>81.5</v>
      </c>
      <c r="E153" s="15">
        <f t="shared" si="2"/>
        <v>40.75</v>
      </c>
      <c r="F153" s="9">
        <v>0</v>
      </c>
      <c r="G153" s="4"/>
    </row>
    <row r="154" spans="1:7" ht="31.5" outlineLevel="3" x14ac:dyDescent="0.25">
      <c r="A154" s="13" t="s">
        <v>257</v>
      </c>
      <c r="B154" s="7" t="s">
        <v>258</v>
      </c>
      <c r="C154" s="14">
        <v>170</v>
      </c>
      <c r="D154" s="14">
        <v>72.75</v>
      </c>
      <c r="E154" s="15">
        <f t="shared" si="2"/>
        <v>42.794117647058819</v>
      </c>
      <c r="F154" s="9">
        <v>0</v>
      </c>
      <c r="G154" s="4"/>
    </row>
    <row r="155" spans="1:7" ht="31.5" outlineLevel="3" x14ac:dyDescent="0.25">
      <c r="A155" s="13" t="s">
        <v>259</v>
      </c>
      <c r="B155" s="7" t="s">
        <v>260</v>
      </c>
      <c r="C155" s="14">
        <v>30</v>
      </c>
      <c r="D155" s="14">
        <v>8.75</v>
      </c>
      <c r="E155" s="15">
        <f t="shared" si="2"/>
        <v>29.166666666666668</v>
      </c>
      <c r="F155" s="9">
        <v>0</v>
      </c>
      <c r="G155" s="4"/>
    </row>
    <row r="156" spans="1:7" x14ac:dyDescent="0.25">
      <c r="A156" s="6" t="s">
        <v>261</v>
      </c>
      <c r="B156" s="11" t="s">
        <v>262</v>
      </c>
      <c r="C156" s="8">
        <v>1862.7</v>
      </c>
      <c r="D156" s="8">
        <v>883.70727999999997</v>
      </c>
      <c r="E156" s="12">
        <f t="shared" si="2"/>
        <v>47.442276265635904</v>
      </c>
      <c r="F156" s="9">
        <v>0</v>
      </c>
      <c r="G156" s="4"/>
    </row>
    <row r="157" spans="1:7" outlineLevel="3" x14ac:dyDescent="0.25">
      <c r="A157" s="21" t="s">
        <v>263</v>
      </c>
      <c r="B157" s="22" t="s">
        <v>264</v>
      </c>
      <c r="C157" s="23">
        <v>1096</v>
      </c>
      <c r="D157" s="23">
        <v>555.35001</v>
      </c>
      <c r="E157" s="24">
        <f t="shared" si="2"/>
        <v>50.670621350364961</v>
      </c>
      <c r="F157" s="9">
        <v>0</v>
      </c>
      <c r="G157" s="4"/>
    </row>
    <row r="158" spans="1:7" outlineLevel="3" x14ac:dyDescent="0.25">
      <c r="A158" s="25" t="s">
        <v>4</v>
      </c>
      <c r="B158" s="26" t="s">
        <v>265</v>
      </c>
      <c r="C158" s="27">
        <v>240.7</v>
      </c>
      <c r="D158" s="27">
        <v>70.457269999999994</v>
      </c>
      <c r="E158" s="28">
        <f t="shared" si="2"/>
        <v>29.271819692563355</v>
      </c>
      <c r="F158" s="20">
        <v>0</v>
      </c>
      <c r="G158" s="4"/>
    </row>
    <row r="159" spans="1:7" outlineLevel="3" x14ac:dyDescent="0.25">
      <c r="A159" s="25" t="s">
        <v>14</v>
      </c>
      <c r="B159" s="26" t="s">
        <v>266</v>
      </c>
      <c r="C159" s="27">
        <v>526</v>
      </c>
      <c r="D159" s="27">
        <v>257.89999999999998</v>
      </c>
      <c r="E159" s="28">
        <f t="shared" si="2"/>
        <v>49.030418250950561</v>
      </c>
      <c r="F159" s="20">
        <v>0</v>
      </c>
      <c r="G159" s="4"/>
    </row>
    <row r="160" spans="1:7" ht="12.75" customHeight="1" x14ac:dyDescent="0.25">
      <c r="A160" s="4"/>
      <c r="B160" s="4"/>
      <c r="C160" s="4"/>
      <c r="D160" s="4"/>
      <c r="E160" s="4"/>
      <c r="F160" s="4"/>
      <c r="G160" s="4"/>
    </row>
    <row r="161" spans="1:7" ht="32.25" customHeight="1" x14ac:dyDescent="0.25">
      <c r="A161" s="48" t="s">
        <v>279</v>
      </c>
      <c r="B161" s="49"/>
      <c r="C161" s="49"/>
      <c r="D161" s="50"/>
      <c r="E161" s="50"/>
      <c r="F161" s="10"/>
      <c r="G161" s="4"/>
    </row>
  </sheetData>
  <mergeCells count="15">
    <mergeCell ref="E9:E10"/>
    <mergeCell ref="F9:F10"/>
    <mergeCell ref="A6:E6"/>
    <mergeCell ref="A161:E161"/>
    <mergeCell ref="D9:D10"/>
    <mergeCell ref="C9:C10"/>
    <mergeCell ref="A9:A10"/>
    <mergeCell ref="B9:B10"/>
    <mergeCell ref="A2:C2"/>
    <mergeCell ref="A8:F8"/>
    <mergeCell ref="C1:E1"/>
    <mergeCell ref="A3:E3"/>
    <mergeCell ref="A7:E7"/>
    <mergeCell ref="A4:E4"/>
    <mergeCell ref="A5:E5"/>
  </mergeCells>
  <pageMargins left="0.78740157480314965" right="0.78740157480314965" top="0.78740157480314965" bottom="0.78740157480314965" header="0.39370078740157483" footer="0.39370078740157483"/>
  <pageSetup paperSize="9" scale="6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Бояршинова (ДУМА) прил8(Аналитический отчет по исполнению бюджета с произвольной группировкой)&lt;/DocName&gt;&#10;  &lt;VariantName&gt;Бояршинова (ДУМА) прил8&lt;/VariantName&gt;&#10;  &lt;VariantLink&gt;253923502&lt;/VariantLink&gt;&#10;  &lt;ReportCode&gt;88CE0F2EF1A74A7780C563AD57FE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7A291AF-E7DB-4E1C-BFAE-FCF1AD88708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Bud2</cp:lastModifiedBy>
  <cp:lastPrinted>2023-07-12T07:13:05Z</cp:lastPrinted>
  <dcterms:created xsi:type="dcterms:W3CDTF">2023-07-12T06:54:33Z</dcterms:created>
  <dcterms:modified xsi:type="dcterms:W3CDTF">2023-08-01T13:58:31Z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 прил8(Аналитический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 прил8.xlsx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