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11760"/>
  </bookViews>
  <sheets>
    <sheet name="без учета счетов бюджета" sheetId="2" r:id="rId1"/>
  </sheets>
  <definedNames>
    <definedName name="_xlnm._FilterDatabase" localSheetId="0" hidden="1">'без учета счетов бюджета'!$A$7:$G$8</definedName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F9" i="2"/>
  <c r="G9" i="2" s="1"/>
  <c r="E9" i="2"/>
</calcChain>
</file>

<file path=xl/sharedStrings.xml><?xml version="1.0" encoding="utf-8"?>
<sst xmlns="http://schemas.openxmlformats.org/spreadsheetml/2006/main" count="377" uniqueCount="87">
  <si>
    <t/>
  </si>
  <si>
    <t xml:space="preserve">    Управление культуры администрации муниципального образования Омутнинский муниципальный район Кировской области</t>
  </si>
  <si>
    <t>902</t>
  </si>
  <si>
    <t>000</t>
  </si>
  <si>
    <t xml:space="preserve">      ОБЩЕГОСУДАРСТВЕННЫЕ ВОПРОСЫ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</si>
  <si>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</si>
  <si>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Другие общегосударственные вопросы</t>
  </si>
  <si>
    <t xml:space="preserve">      ОБРАЗОВАНИЕ</t>
  </si>
  <si>
    <t xml:space="preserve">        Дополнительное образование детей</t>
  </si>
  <si>
    <t xml:space="preserve">        Профессиональная подготовка, переподготовка и повышение квалификации</t>
  </si>
  <si>
    <t xml:space="preserve">      КУЛЬТУРА, КИНЕМАТОГРАФИЯ</t>
  </si>
  <si>
    <t xml:space="preserve">        Культура</t>
  </si>
  <si>
    <t xml:space="preserve">        Другие вопросы в области культуры, кинематографии</t>
  </si>
  <si>
    <t xml:space="preserve">      СОЦИАЛЬНАЯ ПОЛИТИКА</t>
  </si>
  <si>
    <t xml:space="preserve">        Социальное обеспечение населения</t>
  </si>
  <si>
    <t xml:space="preserve">  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</si>
  <si>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</si>
  <si>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Дошкольное образование</t>
  </si>
  <si>
    <t xml:space="preserve">        Общее образование</t>
  </si>
  <si>
    <t xml:space="preserve">        Другие вопросы в области образования</t>
  </si>
  <si>
    <t xml:space="preserve">        Охрана семьи и детства</t>
  </si>
  <si>
    <t xml:space="preserve">  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</si>
  <si>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</si>
  <si>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</si>
  <si>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Резервные фонды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</si>
  <si>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</si>
  <si>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</si>
  <si>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      МЕЖБЮДЖЕТНЫЕ ТРАНСФЕРТЫ ОБЩЕГО ХАРАКТЕРА БЮДЖЕТАМ БЮДЖЕТНОЙ СИСТЕМЫ РОССИЙСКОЙ ФЕДЕРАЦИИ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</si>
  <si>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</si>
  <si>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 xml:space="preserve">        Прочие межбюджетные трансферты общего характера</t>
  </si>
  <si>
    <t xml:space="preserve">  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</si>
  <si>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</si>
  <si>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НАЦИОНАЛЬНАЯ ЭКОНОМИКА</t>
  </si>
  <si>
    <t xml:space="preserve">        Водное хозяйство</t>
  </si>
  <si>
    <t xml:space="preserve">        Дорожное хозяйство (дорожные фонды)</t>
  </si>
  <si>
    <t xml:space="preserve">      ЖИЛИЩНО-КОММУНАЛЬНОЕ ХОЗЯЙСТВО</t>
  </si>
  <si>
    <t xml:space="preserve">        Коммунальное хозяйство</t>
  </si>
  <si>
    <t xml:space="preserve">    Администрация муниципального образования Омутнинский муниципальный район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</si>
  <si>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</si>
  <si>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</si>
  <si>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Судебная система</t>
  </si>
  <si>
    <t xml:space="preserve">        Обеспечение проведения выборов и референдумов</t>
  </si>
  <si>
    <t xml:space="preserve">      НАЦИОНАЛЬНАЯ БЕЗОПАСНОСТЬ И ПРАВООХРАНИТЕЛЬНАЯ ДЕЯТЕЛЬНОСТЬ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</si>
  <si>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</si>
  <si>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 xml:space="preserve">        Транспорт</t>
  </si>
  <si>
    <t xml:space="preserve">      ОХРАНА ОКРУЖАЮЩЕЙ СРЕДЫ</t>
  </si>
  <si>
    <t xml:space="preserve">        Другие вопросы в области охраны окружающей среды</t>
  </si>
  <si>
    <t xml:space="preserve">        Пенсионное обеспечение</t>
  </si>
  <si>
    <t xml:space="preserve">      ФИЗИЧЕСКАЯ КУЛЬТУРА И СПОРТ</t>
  </si>
  <si>
    <t xml:space="preserve">        Массовый спорт</t>
  </si>
  <si>
    <t xml:space="preserve">  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</si>
  <si>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</si>
  <si>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</si>
  <si>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</si>
  <si>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</si>
  <si>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</si>
  <si>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</si>
  <si>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Молодежная политика</t>
  </si>
  <si>
    <t xml:space="preserve">        Спорт высших достижений</t>
  </si>
  <si>
    <t xml:space="preserve">        Другие вопросы в области физической культуры и спорта</t>
  </si>
  <si>
    <t>Всего расходов</t>
  </si>
  <si>
    <t>Приложение № 4 к отчету</t>
  </si>
  <si>
    <t>ВЕДОМСТВЕННАЯ СТРУКТУРА</t>
  </si>
  <si>
    <t>расходов бюджета муниципального образования Омутнинский муниципальный район Кировской области</t>
  </si>
  <si>
    <t>за 1 полугодие 2023 года</t>
  </si>
  <si>
    <t>Наименование расходов</t>
  </si>
  <si>
    <t>Ведомство</t>
  </si>
  <si>
    <t>Раздел</t>
  </si>
  <si>
    <t>Подраздел</t>
  </si>
  <si>
    <t>Утверждено сводной бюджетной росписью            (тыс. рублей)</t>
  </si>
  <si>
    <t>Процент исполнения  (%)</t>
  </si>
  <si>
    <t>00</t>
  </si>
  <si>
    <t>01</t>
  </si>
  <si>
    <t>07</t>
  </si>
  <si>
    <t>08</t>
  </si>
  <si>
    <t>10</t>
  </si>
  <si>
    <t>13</t>
  </si>
  <si>
    <t>14</t>
  </si>
  <si>
    <t>04</t>
  </si>
  <si>
    <t>05</t>
  </si>
  <si>
    <t>03</t>
  </si>
  <si>
    <t>06</t>
  </si>
  <si>
    <t>11</t>
  </si>
  <si>
    <t>02</t>
  </si>
  <si>
    <t>09</t>
  </si>
  <si>
    <t>Факт              (тыс. рублей)</t>
  </si>
  <si>
    <t>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</si>
</sst>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56">
    <xf numFmtId="0" fontId="0" fillId="0" borderId="0" xfId="0"/>
    <xf numFmtId="0" fontId="7" fillId="0" borderId="1" xfId="4" applyNumberFormat="1" applyFont="1" applyProtection="1">
      <alignment horizontal="center"/>
    </xf>
    <xf numFmtId="0" fontId="8" fillId="0" borderId="1" xfId="1" applyNumberFormat="1" applyFont="1" applyAlignment="1" applyProtection="1">
      <alignment wrapText="1"/>
    </xf>
    <xf numFmtId="0" fontId="8" fillId="0" borderId="1" xfId="1" applyFont="1" applyAlignment="1">
      <alignment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7" fillId="0" borderId="2" xfId="6" applyFont="1" applyAlignment="1">
      <alignment horizontal="left" vertical="center" wrapText="1"/>
    </xf>
    <xf numFmtId="0" fontId="8" fillId="0" borderId="2" xfId="6" applyFont="1">
      <alignment horizontal="center" vertical="center" wrapText="1"/>
    </xf>
    <xf numFmtId="0" fontId="7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7" fillId="2" borderId="2" xfId="9" applyNumberFormat="1" applyFont="1" applyProtection="1">
      <alignment horizontal="right" vertical="top" shrinkToFit="1"/>
    </xf>
    <xf numFmtId="0" fontId="8" fillId="0" borderId="1" xfId="14" applyNumberFormat="1" applyFont="1" applyProtection="1">
      <alignment horizontal="left" wrapText="1"/>
    </xf>
    <xf numFmtId="49" fontId="7" fillId="0" borderId="2" xfId="6" applyNumberFormat="1" applyFont="1">
      <alignment horizontal="center" vertical="center" wrapText="1"/>
    </xf>
    <xf numFmtId="164" fontId="7" fillId="6" borderId="2" xfId="9" applyNumberFormat="1" applyFont="1" applyFill="1" applyProtection="1">
      <alignment horizontal="right" vertical="top" shrinkToFit="1"/>
    </xf>
    <xf numFmtId="49" fontId="8" fillId="0" borderId="2" xfId="8" applyNumberFormat="1" applyFont="1" applyProtection="1">
      <alignment horizontal="center" vertical="top" shrinkToFit="1"/>
    </xf>
    <xf numFmtId="164" fontId="7" fillId="0" borderId="2" xfId="6" applyNumberFormat="1" applyFont="1">
      <alignment horizontal="center" vertical="center" wrapText="1"/>
    </xf>
    <xf numFmtId="165" fontId="7" fillId="0" borderId="2" xfId="6" applyNumberFormat="1" applyFont="1" applyAlignment="1">
      <alignment horizontal="center" vertical="top" wrapText="1"/>
    </xf>
    <xf numFmtId="1" fontId="7" fillId="0" borderId="2" xfId="8" applyNumberFormat="1" applyFont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64" fontId="8" fillId="6" borderId="2" xfId="9" applyNumberFormat="1" applyFont="1" applyFill="1" applyProtection="1">
      <alignment horizontal="right" vertical="top" shrinkToFit="1"/>
    </xf>
    <xf numFmtId="165" fontId="8" fillId="0" borderId="2" xfId="6" applyNumberFormat="1" applyFont="1" applyAlignment="1">
      <alignment horizontal="center" vertical="top" wrapText="1"/>
    </xf>
    <xf numFmtId="164" fontId="7" fillId="2" borderId="8" xfId="9" applyNumberFormat="1" applyFont="1" applyBorder="1" applyProtection="1">
      <alignment horizontal="right" vertical="top" shrinkToFit="1"/>
    </xf>
    <xf numFmtId="0" fontId="8" fillId="0" borderId="3" xfId="7" applyNumberFormat="1" applyFont="1" applyBorder="1" applyProtection="1">
      <alignment vertical="top" wrapText="1"/>
    </xf>
    <xf numFmtId="1" fontId="8" fillId="0" borderId="3" xfId="8" applyNumberFormat="1" applyFont="1" applyBorder="1" applyProtection="1">
      <alignment horizontal="center" vertical="top" shrinkToFit="1"/>
    </xf>
    <xf numFmtId="49" fontId="8" fillId="0" borderId="3" xfId="8" applyNumberFormat="1" applyFont="1" applyBorder="1" applyProtection="1">
      <alignment horizontal="center" vertical="top" shrinkToFit="1"/>
    </xf>
    <xf numFmtId="164" fontId="8" fillId="6" borderId="3" xfId="9" applyNumberFormat="1" applyFont="1" applyFill="1" applyBorder="1" applyProtection="1">
      <alignment horizontal="right" vertical="top" shrinkToFit="1"/>
    </xf>
    <xf numFmtId="165" fontId="8" fillId="0" borderId="3" xfId="6" applyNumberFormat="1" applyFont="1" applyBorder="1" applyAlignment="1">
      <alignment horizontal="center" vertical="top" wrapText="1"/>
    </xf>
    <xf numFmtId="0" fontId="8" fillId="0" borderId="7" xfId="7" applyNumberFormat="1" applyFont="1" applyBorder="1" applyProtection="1">
      <alignment vertical="top" wrapText="1"/>
    </xf>
    <xf numFmtId="1" fontId="8" fillId="0" borderId="7" xfId="8" applyNumberFormat="1" applyFont="1" applyBorder="1" applyProtection="1">
      <alignment horizontal="center" vertical="top" shrinkToFit="1"/>
    </xf>
    <xf numFmtId="49" fontId="8" fillId="0" borderId="7" xfId="8" applyNumberFormat="1" applyFont="1" applyBorder="1" applyProtection="1">
      <alignment horizontal="center" vertical="top" shrinkToFit="1"/>
    </xf>
    <xf numFmtId="164" fontId="8" fillId="6" borderId="7" xfId="9" applyNumberFormat="1" applyFont="1" applyFill="1" applyBorder="1" applyProtection="1">
      <alignment horizontal="right" vertical="top" shrinkToFit="1"/>
    </xf>
    <xf numFmtId="165" fontId="8" fillId="0" borderId="7" xfId="6" applyNumberFormat="1" applyFont="1" applyBorder="1" applyAlignment="1">
      <alignment horizontal="center" vertical="top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0" borderId="1" xfId="14" applyNumberFormat="1" applyFont="1" applyProtection="1">
      <alignment horizontal="left" wrapText="1"/>
    </xf>
    <xf numFmtId="0" fontId="8" fillId="0" borderId="1" xfId="14" applyFont="1">
      <alignment horizontal="left" wrapText="1"/>
    </xf>
    <xf numFmtId="0" fontId="8" fillId="0" borderId="3" xfId="6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7" xfId="23" applyNumberFormat="1" applyFont="1" applyFill="1" applyBorder="1" applyAlignment="1" applyProtection="1">
      <alignment horizontal="center" vertical="center" wrapText="1"/>
    </xf>
    <xf numFmtId="0" fontId="8" fillId="0" borderId="7" xfId="23" applyNumberFormat="1" applyFont="1" applyFill="1" applyBorder="1" applyAlignment="1">
      <alignment horizontal="center" vertical="center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8" fillId="0" borderId="1" xfId="1" applyFont="1" applyAlignment="1">
      <alignment horizontal="right" wrapText="1"/>
    </xf>
    <xf numFmtId="0" fontId="9" fillId="0" borderId="0" xfId="0" applyFont="1" applyAlignment="1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2"/>
  <sheetViews>
    <sheetView showGridLines="0" tabSelected="1" topLeftCell="A91" zoomScaleSheetLayoutView="100" workbookViewId="0">
      <selection activeCell="A103" sqref="A103"/>
    </sheetView>
  </sheetViews>
  <sheetFormatPr defaultRowHeight="15.75" outlineLevelRow="2" x14ac:dyDescent="0.25"/>
  <cols>
    <col min="1" max="1" width="82.140625" style="5" customWidth="1"/>
    <col min="2" max="4" width="7.7109375" style="5" customWidth="1"/>
    <col min="5" max="5" width="14.7109375" style="5" customWidth="1"/>
    <col min="6" max="6" width="13.42578125" style="5" customWidth="1"/>
    <col min="7" max="7" width="11.7109375" style="5" customWidth="1"/>
    <col min="8" max="8" width="9.140625" style="5" hidden="1"/>
    <col min="9" max="9" width="9.140625" style="5" customWidth="1"/>
    <col min="10" max="16384" width="9.140625" style="5"/>
  </cols>
  <sheetData>
    <row r="1" spans="1:9" x14ac:dyDescent="0.25">
      <c r="A1" s="2"/>
      <c r="B1" s="3"/>
      <c r="C1" s="3"/>
      <c r="D1" s="3"/>
      <c r="E1" s="47" t="s">
        <v>61</v>
      </c>
      <c r="F1" s="48"/>
      <c r="G1" s="48"/>
      <c r="H1" s="4"/>
      <c r="I1" s="4"/>
    </row>
    <row r="2" spans="1:9" ht="15.2" customHeight="1" x14ac:dyDescent="0.25">
      <c r="A2" s="43"/>
      <c r="B2" s="44"/>
      <c r="C2" s="44"/>
      <c r="D2" s="44"/>
      <c r="E2" s="44"/>
      <c r="F2" s="4"/>
      <c r="G2" s="4"/>
      <c r="H2" s="4"/>
      <c r="I2" s="4"/>
    </row>
    <row r="3" spans="1:9" ht="15.95" customHeight="1" x14ac:dyDescent="0.25">
      <c r="A3" s="49" t="s">
        <v>62</v>
      </c>
      <c r="B3" s="50"/>
      <c r="C3" s="50"/>
      <c r="D3" s="50"/>
      <c r="E3" s="50"/>
      <c r="F3" s="50"/>
      <c r="G3" s="51"/>
      <c r="H3" s="1"/>
      <c r="I3" s="4"/>
    </row>
    <row r="4" spans="1:9" ht="15.95" customHeight="1" x14ac:dyDescent="0.25">
      <c r="A4" s="49" t="s">
        <v>63</v>
      </c>
      <c r="B4" s="51"/>
      <c r="C4" s="51"/>
      <c r="D4" s="51"/>
      <c r="E4" s="51"/>
      <c r="F4" s="51"/>
      <c r="G4" s="51"/>
      <c r="H4" s="1"/>
      <c r="I4" s="4"/>
    </row>
    <row r="5" spans="1:9" ht="15.75" customHeight="1" x14ac:dyDescent="0.25">
      <c r="A5" s="52" t="s">
        <v>64</v>
      </c>
      <c r="B5" s="53"/>
      <c r="C5" s="53"/>
      <c r="D5" s="53"/>
      <c r="E5" s="53"/>
      <c r="F5" s="53"/>
      <c r="G5" s="54"/>
      <c r="H5" s="1"/>
      <c r="I5" s="4"/>
    </row>
    <row r="6" spans="1:9" ht="12.75" customHeight="1" x14ac:dyDescent="0.25">
      <c r="A6" s="45"/>
      <c r="B6" s="46"/>
      <c r="C6" s="46"/>
      <c r="D6" s="46"/>
      <c r="E6" s="46"/>
      <c r="F6" s="46"/>
      <c r="G6" s="46"/>
      <c r="H6" s="46"/>
      <c r="I6" s="4"/>
    </row>
    <row r="7" spans="1:9" ht="38.25" customHeight="1" x14ac:dyDescent="0.25">
      <c r="A7" s="35" t="s">
        <v>65</v>
      </c>
      <c r="B7" s="35" t="s">
        <v>66</v>
      </c>
      <c r="C7" s="39" t="s">
        <v>67</v>
      </c>
      <c r="D7" s="35" t="s">
        <v>68</v>
      </c>
      <c r="E7" s="33" t="s">
        <v>69</v>
      </c>
      <c r="F7" s="41" t="s">
        <v>85</v>
      </c>
      <c r="G7" s="33" t="s">
        <v>70</v>
      </c>
      <c r="H7" s="35" t="s">
        <v>0</v>
      </c>
      <c r="I7" s="4"/>
    </row>
    <row r="8" spans="1:9" ht="54" customHeight="1" x14ac:dyDescent="0.25">
      <c r="A8" s="36"/>
      <c r="B8" s="36"/>
      <c r="C8" s="40"/>
      <c r="D8" s="36"/>
      <c r="E8" s="34"/>
      <c r="F8" s="42"/>
      <c r="G8" s="34"/>
      <c r="H8" s="36"/>
      <c r="I8" s="4"/>
    </row>
    <row r="9" spans="1:9" x14ac:dyDescent="0.25">
      <c r="A9" s="6" t="s">
        <v>60</v>
      </c>
      <c r="B9" s="12" t="s">
        <v>3</v>
      </c>
      <c r="C9" s="12" t="s">
        <v>71</v>
      </c>
      <c r="D9" s="12" t="s">
        <v>71</v>
      </c>
      <c r="E9" s="15">
        <f>E10+E22+E34+E46+E59+E82+E85+E88</f>
        <v>1067685.392</v>
      </c>
      <c r="F9" s="15">
        <f>F10+F22+F34+F46+F59+F82+F85+F88</f>
        <v>512858.97084999998</v>
      </c>
      <c r="G9" s="16">
        <f>F9/E9*100</f>
        <v>48.034652781874904</v>
      </c>
      <c r="H9" s="7"/>
      <c r="I9" s="4"/>
    </row>
    <row r="10" spans="1:9" ht="31.5" x14ac:dyDescent="0.25">
      <c r="A10" s="8" t="s">
        <v>1</v>
      </c>
      <c r="B10" s="17" t="s">
        <v>2</v>
      </c>
      <c r="C10" s="18" t="s">
        <v>71</v>
      </c>
      <c r="D10" s="18" t="s">
        <v>71</v>
      </c>
      <c r="E10" s="13">
        <v>148930.98499999999</v>
      </c>
      <c r="F10" s="13">
        <v>72445.364000000001</v>
      </c>
      <c r="G10" s="16">
        <f t="shared" ref="G10:G73" si="0">F10/E10*100</f>
        <v>48.643580783407835</v>
      </c>
      <c r="H10" s="10">
        <v>0</v>
      </c>
      <c r="I10" s="4"/>
    </row>
    <row r="11" spans="1:9" outlineLevel="1" x14ac:dyDescent="0.25">
      <c r="A11" s="8" t="s">
        <v>4</v>
      </c>
      <c r="B11" s="17" t="s">
        <v>2</v>
      </c>
      <c r="C11" s="18" t="s">
        <v>72</v>
      </c>
      <c r="D11" s="18" t="s">
        <v>71</v>
      </c>
      <c r="E11" s="13">
        <v>1143.2</v>
      </c>
      <c r="F11" s="13">
        <v>590.72722999999996</v>
      </c>
      <c r="G11" s="16">
        <f t="shared" si="0"/>
        <v>51.673130685794256</v>
      </c>
      <c r="H11" s="10">
        <v>0</v>
      </c>
      <c r="I11" s="4"/>
    </row>
    <row r="12" spans="1:9" ht="47.25" outlineLevel="2" x14ac:dyDescent="0.25">
      <c r="A12" s="19" t="s">
        <v>5</v>
      </c>
      <c r="B12" s="9" t="s">
        <v>2</v>
      </c>
      <c r="C12" s="14" t="s">
        <v>72</v>
      </c>
      <c r="D12" s="14" t="s">
        <v>78</v>
      </c>
      <c r="E12" s="20">
        <v>836</v>
      </c>
      <c r="F12" s="20">
        <v>431.74723</v>
      </c>
      <c r="G12" s="21">
        <f t="shared" si="0"/>
        <v>51.644405502392345</v>
      </c>
      <c r="H12" s="10">
        <v>0</v>
      </c>
      <c r="I12" s="4"/>
    </row>
    <row r="13" spans="1:9" outlineLevel="2" x14ac:dyDescent="0.25">
      <c r="A13" s="19" t="s">
        <v>6</v>
      </c>
      <c r="B13" s="9" t="s">
        <v>2</v>
      </c>
      <c r="C13" s="14" t="s">
        <v>72</v>
      </c>
      <c r="D13" s="14" t="s">
        <v>76</v>
      </c>
      <c r="E13" s="20">
        <v>307.2</v>
      </c>
      <c r="F13" s="20">
        <v>158.97999999999999</v>
      </c>
      <c r="G13" s="21">
        <f t="shared" si="0"/>
        <v>51.751302083333329</v>
      </c>
      <c r="H13" s="10">
        <v>0</v>
      </c>
      <c r="I13" s="4"/>
    </row>
    <row r="14" spans="1:9" outlineLevel="1" x14ac:dyDescent="0.25">
      <c r="A14" s="8" t="s">
        <v>7</v>
      </c>
      <c r="B14" s="17" t="s">
        <v>2</v>
      </c>
      <c r="C14" s="18" t="s">
        <v>73</v>
      </c>
      <c r="D14" s="18" t="s">
        <v>71</v>
      </c>
      <c r="E14" s="13">
        <v>29763.1</v>
      </c>
      <c r="F14" s="13">
        <v>18170.628000000001</v>
      </c>
      <c r="G14" s="16">
        <f t="shared" si="0"/>
        <v>61.050858277531582</v>
      </c>
      <c r="H14" s="10">
        <v>0</v>
      </c>
      <c r="I14" s="4"/>
    </row>
    <row r="15" spans="1:9" outlineLevel="2" x14ac:dyDescent="0.25">
      <c r="A15" s="19" t="s">
        <v>8</v>
      </c>
      <c r="B15" s="9" t="s">
        <v>2</v>
      </c>
      <c r="C15" s="14" t="s">
        <v>73</v>
      </c>
      <c r="D15" s="14" t="s">
        <v>80</v>
      </c>
      <c r="E15" s="20">
        <v>29753.1</v>
      </c>
      <c r="F15" s="20">
        <v>18161.128000000001</v>
      </c>
      <c r="G15" s="21">
        <f t="shared" si="0"/>
        <v>61.039447990293446</v>
      </c>
      <c r="H15" s="10">
        <v>0</v>
      </c>
      <c r="I15" s="4"/>
    </row>
    <row r="16" spans="1:9" ht="31.5" outlineLevel="2" x14ac:dyDescent="0.25">
      <c r="A16" s="19" t="s">
        <v>9</v>
      </c>
      <c r="B16" s="9" t="s">
        <v>2</v>
      </c>
      <c r="C16" s="14" t="s">
        <v>73</v>
      </c>
      <c r="D16" s="14" t="s">
        <v>79</v>
      </c>
      <c r="E16" s="20">
        <v>10</v>
      </c>
      <c r="F16" s="20">
        <v>9.5</v>
      </c>
      <c r="G16" s="21">
        <f t="shared" si="0"/>
        <v>95</v>
      </c>
      <c r="H16" s="10">
        <v>0</v>
      </c>
      <c r="I16" s="4"/>
    </row>
    <row r="17" spans="1:9" outlineLevel="1" x14ac:dyDescent="0.25">
      <c r="A17" s="8" t="s">
        <v>10</v>
      </c>
      <c r="B17" s="17" t="s">
        <v>2</v>
      </c>
      <c r="C17" s="18" t="s">
        <v>74</v>
      </c>
      <c r="D17" s="18" t="s">
        <v>71</v>
      </c>
      <c r="E17" s="13">
        <v>116626.08500000001</v>
      </c>
      <c r="F17" s="13">
        <v>52789.127999999997</v>
      </c>
      <c r="G17" s="16">
        <f t="shared" si="0"/>
        <v>45.263568609029441</v>
      </c>
      <c r="H17" s="10">
        <v>0</v>
      </c>
      <c r="I17" s="4"/>
    </row>
    <row r="18" spans="1:9" outlineLevel="2" x14ac:dyDescent="0.25">
      <c r="A18" s="19" t="s">
        <v>11</v>
      </c>
      <c r="B18" s="9" t="s">
        <v>2</v>
      </c>
      <c r="C18" s="14" t="s">
        <v>74</v>
      </c>
      <c r="D18" s="14" t="s">
        <v>72</v>
      </c>
      <c r="E18" s="20">
        <v>97152.384999999995</v>
      </c>
      <c r="F18" s="20">
        <v>42167.976999999999</v>
      </c>
      <c r="G18" s="21">
        <f t="shared" si="0"/>
        <v>43.403954519490178</v>
      </c>
      <c r="H18" s="10">
        <v>0</v>
      </c>
      <c r="I18" s="4"/>
    </row>
    <row r="19" spans="1:9" outlineLevel="2" x14ac:dyDescent="0.25">
      <c r="A19" s="19" t="s">
        <v>12</v>
      </c>
      <c r="B19" s="9" t="s">
        <v>2</v>
      </c>
      <c r="C19" s="14" t="s">
        <v>74</v>
      </c>
      <c r="D19" s="14" t="s">
        <v>78</v>
      </c>
      <c r="E19" s="20">
        <v>19473.7</v>
      </c>
      <c r="F19" s="20">
        <v>10621.151400000001</v>
      </c>
      <c r="G19" s="21">
        <f t="shared" si="0"/>
        <v>54.541003507294448</v>
      </c>
      <c r="H19" s="10">
        <v>0</v>
      </c>
      <c r="I19" s="4"/>
    </row>
    <row r="20" spans="1:9" outlineLevel="1" x14ac:dyDescent="0.25">
      <c r="A20" s="8" t="s">
        <v>13</v>
      </c>
      <c r="B20" s="17" t="s">
        <v>2</v>
      </c>
      <c r="C20" s="18" t="s">
        <v>75</v>
      </c>
      <c r="D20" s="18" t="s">
        <v>71</v>
      </c>
      <c r="E20" s="13">
        <v>1398.6</v>
      </c>
      <c r="F20" s="13">
        <v>894.88099999999997</v>
      </c>
      <c r="G20" s="16">
        <f t="shared" si="0"/>
        <v>63.984055484055489</v>
      </c>
      <c r="H20" s="10">
        <v>0</v>
      </c>
      <c r="I20" s="4"/>
    </row>
    <row r="21" spans="1:9" outlineLevel="2" x14ac:dyDescent="0.25">
      <c r="A21" s="19" t="s">
        <v>14</v>
      </c>
      <c r="B21" s="9" t="s">
        <v>2</v>
      </c>
      <c r="C21" s="14" t="s">
        <v>75</v>
      </c>
      <c r="D21" s="14" t="s">
        <v>80</v>
      </c>
      <c r="E21" s="20">
        <v>1398.6</v>
      </c>
      <c r="F21" s="20">
        <v>894.88099999999997</v>
      </c>
      <c r="G21" s="21">
        <f t="shared" si="0"/>
        <v>63.984055484055489</v>
      </c>
      <c r="H21" s="10">
        <v>0</v>
      </c>
      <c r="I21" s="4"/>
    </row>
    <row r="22" spans="1:9" ht="31.5" x14ac:dyDescent="0.25">
      <c r="A22" s="8" t="s">
        <v>15</v>
      </c>
      <c r="B22" s="17" t="s">
        <v>16</v>
      </c>
      <c r="C22" s="18" t="s">
        <v>71</v>
      </c>
      <c r="D22" s="18" t="s">
        <v>71</v>
      </c>
      <c r="E22" s="13">
        <v>657513.38199999998</v>
      </c>
      <c r="F22" s="13">
        <v>358626.68245999998</v>
      </c>
      <c r="G22" s="16">
        <f t="shared" si="0"/>
        <v>54.542872020207788</v>
      </c>
      <c r="H22" s="10">
        <v>0</v>
      </c>
      <c r="I22" s="4"/>
    </row>
    <row r="23" spans="1:9" outlineLevel="1" x14ac:dyDescent="0.25">
      <c r="A23" s="8" t="s">
        <v>4</v>
      </c>
      <c r="B23" s="17" t="s">
        <v>16</v>
      </c>
      <c r="C23" s="18" t="s">
        <v>72</v>
      </c>
      <c r="D23" s="18" t="s">
        <v>71</v>
      </c>
      <c r="E23" s="13">
        <v>3558.4</v>
      </c>
      <c r="F23" s="13">
        <v>1630.0718300000001</v>
      </c>
      <c r="G23" s="16">
        <f t="shared" si="0"/>
        <v>45.809122920413671</v>
      </c>
      <c r="H23" s="10">
        <v>0</v>
      </c>
      <c r="I23" s="4"/>
    </row>
    <row r="24" spans="1:9" ht="47.25" outlineLevel="2" x14ac:dyDescent="0.25">
      <c r="A24" s="19" t="s">
        <v>5</v>
      </c>
      <c r="B24" s="9" t="s">
        <v>16</v>
      </c>
      <c r="C24" s="14" t="s">
        <v>72</v>
      </c>
      <c r="D24" s="14" t="s">
        <v>78</v>
      </c>
      <c r="E24" s="20">
        <v>3558.4</v>
      </c>
      <c r="F24" s="20">
        <v>1630.0718300000001</v>
      </c>
      <c r="G24" s="21">
        <f t="shared" si="0"/>
        <v>45.809122920413671</v>
      </c>
      <c r="H24" s="10">
        <v>0</v>
      </c>
      <c r="I24" s="4"/>
    </row>
    <row r="25" spans="1:9" outlineLevel="1" x14ac:dyDescent="0.25">
      <c r="A25" s="8" t="s">
        <v>7</v>
      </c>
      <c r="B25" s="17" t="s">
        <v>16</v>
      </c>
      <c r="C25" s="18" t="s">
        <v>73</v>
      </c>
      <c r="D25" s="18" t="s">
        <v>71</v>
      </c>
      <c r="E25" s="13">
        <v>629800.38199999998</v>
      </c>
      <c r="F25" s="13">
        <v>344632.62789</v>
      </c>
      <c r="G25" s="16">
        <f t="shared" si="0"/>
        <v>54.72093027247481</v>
      </c>
      <c r="H25" s="10">
        <v>0</v>
      </c>
      <c r="I25" s="4"/>
    </row>
    <row r="26" spans="1:9" outlineLevel="2" x14ac:dyDescent="0.25">
      <c r="A26" s="19" t="s">
        <v>17</v>
      </c>
      <c r="B26" s="9" t="s">
        <v>16</v>
      </c>
      <c r="C26" s="14" t="s">
        <v>73</v>
      </c>
      <c r="D26" s="14" t="s">
        <v>72</v>
      </c>
      <c r="E26" s="20">
        <v>266339.935</v>
      </c>
      <c r="F26" s="20">
        <v>146634.8959</v>
      </c>
      <c r="G26" s="21">
        <f t="shared" si="0"/>
        <v>55.055542421755121</v>
      </c>
      <c r="H26" s="10">
        <v>0</v>
      </c>
      <c r="I26" s="4"/>
    </row>
    <row r="27" spans="1:9" outlineLevel="2" x14ac:dyDescent="0.25">
      <c r="A27" s="19" t="s">
        <v>18</v>
      </c>
      <c r="B27" s="9" t="s">
        <v>16</v>
      </c>
      <c r="C27" s="14" t="s">
        <v>73</v>
      </c>
      <c r="D27" s="14" t="s">
        <v>83</v>
      </c>
      <c r="E27" s="20">
        <v>311073.43400000001</v>
      </c>
      <c r="F27" s="20">
        <v>172657.37061000001</v>
      </c>
      <c r="G27" s="21">
        <f t="shared" si="0"/>
        <v>55.503733761462904</v>
      </c>
      <c r="H27" s="10">
        <v>0</v>
      </c>
      <c r="I27" s="4"/>
    </row>
    <row r="28" spans="1:9" outlineLevel="2" x14ac:dyDescent="0.25">
      <c r="A28" s="19" t="s">
        <v>8</v>
      </c>
      <c r="B28" s="9" t="s">
        <v>16</v>
      </c>
      <c r="C28" s="14" t="s">
        <v>73</v>
      </c>
      <c r="D28" s="14" t="s">
        <v>80</v>
      </c>
      <c r="E28" s="20">
        <v>29376.942999999999</v>
      </c>
      <c r="F28" s="20">
        <v>14386.620500000001</v>
      </c>
      <c r="G28" s="21">
        <f t="shared" si="0"/>
        <v>48.972490091974521</v>
      </c>
      <c r="H28" s="10">
        <v>0</v>
      </c>
      <c r="I28" s="4"/>
    </row>
    <row r="29" spans="1:9" ht="31.5" outlineLevel="2" x14ac:dyDescent="0.25">
      <c r="A29" s="19" t="s">
        <v>9</v>
      </c>
      <c r="B29" s="9" t="s">
        <v>16</v>
      </c>
      <c r="C29" s="14" t="s">
        <v>73</v>
      </c>
      <c r="D29" s="14" t="s">
        <v>79</v>
      </c>
      <c r="E29" s="20">
        <v>201.154</v>
      </c>
      <c r="F29" s="20">
        <v>51.046010000000003</v>
      </c>
      <c r="G29" s="21">
        <f t="shared" si="0"/>
        <v>25.376582121160901</v>
      </c>
      <c r="H29" s="10">
        <v>0</v>
      </c>
      <c r="I29" s="4"/>
    </row>
    <row r="30" spans="1:9" outlineLevel="2" x14ac:dyDescent="0.25">
      <c r="A30" s="19" t="s">
        <v>19</v>
      </c>
      <c r="B30" s="9" t="s">
        <v>16</v>
      </c>
      <c r="C30" s="14" t="s">
        <v>73</v>
      </c>
      <c r="D30" s="14" t="s">
        <v>84</v>
      </c>
      <c r="E30" s="20">
        <v>22808.916000000001</v>
      </c>
      <c r="F30" s="20">
        <v>10902.694869999999</v>
      </c>
      <c r="G30" s="21">
        <f t="shared" si="0"/>
        <v>47.800144776718014</v>
      </c>
      <c r="H30" s="10">
        <v>0</v>
      </c>
      <c r="I30" s="4"/>
    </row>
    <row r="31" spans="1:9" outlineLevel="1" x14ac:dyDescent="0.25">
      <c r="A31" s="8" t="s">
        <v>13</v>
      </c>
      <c r="B31" s="17" t="s">
        <v>16</v>
      </c>
      <c r="C31" s="18" t="s">
        <v>75</v>
      </c>
      <c r="D31" s="18" t="s">
        <v>71</v>
      </c>
      <c r="E31" s="13">
        <v>24154.6</v>
      </c>
      <c r="F31" s="13">
        <v>12363.982739999999</v>
      </c>
      <c r="G31" s="16">
        <f t="shared" si="0"/>
        <v>51.186866021378954</v>
      </c>
      <c r="H31" s="10">
        <v>0</v>
      </c>
      <c r="I31" s="4"/>
    </row>
    <row r="32" spans="1:9" outlineLevel="2" x14ac:dyDescent="0.25">
      <c r="A32" s="19" t="s">
        <v>14</v>
      </c>
      <c r="B32" s="9" t="s">
        <v>16</v>
      </c>
      <c r="C32" s="14" t="s">
        <v>75</v>
      </c>
      <c r="D32" s="14" t="s">
        <v>80</v>
      </c>
      <c r="E32" s="20">
        <v>10044.9</v>
      </c>
      <c r="F32" s="20">
        <v>6104.415</v>
      </c>
      <c r="G32" s="21">
        <f t="shared" si="0"/>
        <v>60.771286921721469</v>
      </c>
      <c r="H32" s="10">
        <v>0</v>
      </c>
      <c r="I32" s="4"/>
    </row>
    <row r="33" spans="1:9" outlineLevel="2" x14ac:dyDescent="0.25">
      <c r="A33" s="19" t="s">
        <v>20</v>
      </c>
      <c r="B33" s="9" t="s">
        <v>16</v>
      </c>
      <c r="C33" s="14" t="s">
        <v>75</v>
      </c>
      <c r="D33" s="14" t="s">
        <v>78</v>
      </c>
      <c r="E33" s="20">
        <v>14109.7</v>
      </c>
      <c r="F33" s="20">
        <v>6259.5677400000004</v>
      </c>
      <c r="G33" s="21">
        <f t="shared" si="0"/>
        <v>44.363577822349164</v>
      </c>
      <c r="H33" s="10">
        <v>0</v>
      </c>
      <c r="I33" s="4"/>
    </row>
    <row r="34" spans="1:9" ht="31.5" x14ac:dyDescent="0.25">
      <c r="A34" s="8" t="s">
        <v>21</v>
      </c>
      <c r="B34" s="17" t="s">
        <v>22</v>
      </c>
      <c r="C34" s="18" t="s">
        <v>71</v>
      </c>
      <c r="D34" s="18" t="s">
        <v>71</v>
      </c>
      <c r="E34" s="13">
        <v>36451.101999999999</v>
      </c>
      <c r="F34" s="13">
        <v>17591.55514</v>
      </c>
      <c r="G34" s="16">
        <f t="shared" si="0"/>
        <v>48.260694944147367</v>
      </c>
      <c r="H34" s="10">
        <v>0</v>
      </c>
      <c r="I34" s="4"/>
    </row>
    <row r="35" spans="1:9" outlineLevel="1" x14ac:dyDescent="0.25">
      <c r="A35" s="8" t="s">
        <v>4</v>
      </c>
      <c r="B35" s="17" t="s">
        <v>22</v>
      </c>
      <c r="C35" s="18" t="s">
        <v>72</v>
      </c>
      <c r="D35" s="18" t="s">
        <v>71</v>
      </c>
      <c r="E35" s="13">
        <v>12564.682000000001</v>
      </c>
      <c r="F35" s="13">
        <v>6172.2534999999998</v>
      </c>
      <c r="G35" s="16">
        <f t="shared" si="0"/>
        <v>49.123833774702767</v>
      </c>
      <c r="H35" s="10">
        <v>0</v>
      </c>
      <c r="I35" s="4"/>
    </row>
    <row r="36" spans="1:9" ht="31.5" outlineLevel="2" x14ac:dyDescent="0.25">
      <c r="A36" s="19" t="s">
        <v>23</v>
      </c>
      <c r="B36" s="9" t="s">
        <v>22</v>
      </c>
      <c r="C36" s="14" t="s">
        <v>72</v>
      </c>
      <c r="D36" s="14" t="s">
        <v>81</v>
      </c>
      <c r="E36" s="20">
        <v>11703.64</v>
      </c>
      <c r="F36" s="20">
        <v>6172.2534999999998</v>
      </c>
      <c r="G36" s="21">
        <f t="shared" si="0"/>
        <v>52.737896073358371</v>
      </c>
      <c r="H36" s="10">
        <v>0</v>
      </c>
      <c r="I36" s="4"/>
    </row>
    <row r="37" spans="1:9" outlineLevel="2" x14ac:dyDescent="0.25">
      <c r="A37" s="19" t="s">
        <v>24</v>
      </c>
      <c r="B37" s="9" t="s">
        <v>22</v>
      </c>
      <c r="C37" s="14" t="s">
        <v>72</v>
      </c>
      <c r="D37" s="14" t="s">
        <v>82</v>
      </c>
      <c r="E37" s="20">
        <v>282.48</v>
      </c>
      <c r="F37" s="20">
        <v>0</v>
      </c>
      <c r="G37" s="21">
        <f t="shared" si="0"/>
        <v>0</v>
      </c>
      <c r="H37" s="10">
        <v>0</v>
      </c>
      <c r="I37" s="4"/>
    </row>
    <row r="38" spans="1:9" outlineLevel="2" x14ac:dyDescent="0.25">
      <c r="A38" s="19" t="s">
        <v>6</v>
      </c>
      <c r="B38" s="9" t="s">
        <v>22</v>
      </c>
      <c r="C38" s="14" t="s">
        <v>72</v>
      </c>
      <c r="D38" s="14" t="s">
        <v>76</v>
      </c>
      <c r="E38" s="20">
        <v>578.56200000000001</v>
      </c>
      <c r="F38" s="20">
        <v>0</v>
      </c>
      <c r="G38" s="21">
        <f t="shared" si="0"/>
        <v>0</v>
      </c>
      <c r="H38" s="10">
        <v>0</v>
      </c>
      <c r="I38" s="4"/>
    </row>
    <row r="39" spans="1:9" outlineLevel="1" x14ac:dyDescent="0.25">
      <c r="A39" s="8" t="s">
        <v>7</v>
      </c>
      <c r="B39" s="17" t="s">
        <v>22</v>
      </c>
      <c r="C39" s="18" t="s">
        <v>73</v>
      </c>
      <c r="D39" s="18" t="s">
        <v>71</v>
      </c>
      <c r="E39" s="13">
        <v>13</v>
      </c>
      <c r="F39" s="13">
        <v>9.35</v>
      </c>
      <c r="G39" s="16">
        <f t="shared" si="0"/>
        <v>71.92307692307692</v>
      </c>
      <c r="H39" s="10">
        <v>0</v>
      </c>
      <c r="I39" s="4"/>
    </row>
    <row r="40" spans="1:9" ht="31.5" outlineLevel="2" x14ac:dyDescent="0.25">
      <c r="A40" s="19" t="s">
        <v>9</v>
      </c>
      <c r="B40" s="9" t="s">
        <v>22</v>
      </c>
      <c r="C40" s="14" t="s">
        <v>73</v>
      </c>
      <c r="D40" s="14" t="s">
        <v>79</v>
      </c>
      <c r="E40" s="20">
        <v>13</v>
      </c>
      <c r="F40" s="20">
        <v>9.35</v>
      </c>
      <c r="G40" s="21">
        <f t="shared" si="0"/>
        <v>71.92307692307692</v>
      </c>
      <c r="H40" s="10">
        <v>0</v>
      </c>
      <c r="I40" s="4"/>
    </row>
    <row r="41" spans="1:9" ht="31.5" outlineLevel="1" x14ac:dyDescent="0.25">
      <c r="A41" s="8" t="s">
        <v>25</v>
      </c>
      <c r="B41" s="17" t="s">
        <v>22</v>
      </c>
      <c r="C41" s="18" t="s">
        <v>76</v>
      </c>
      <c r="D41" s="18" t="s">
        <v>71</v>
      </c>
      <c r="E41" s="13">
        <v>1909.3</v>
      </c>
      <c r="F41" s="13">
        <v>200.69164000000001</v>
      </c>
      <c r="G41" s="16">
        <f t="shared" si="0"/>
        <v>10.511268003980517</v>
      </c>
      <c r="H41" s="10">
        <v>0</v>
      </c>
      <c r="I41" s="4"/>
    </row>
    <row r="42" spans="1:9" outlineLevel="2" x14ac:dyDescent="0.25">
      <c r="A42" s="19" t="s">
        <v>26</v>
      </c>
      <c r="B42" s="9" t="s">
        <v>22</v>
      </c>
      <c r="C42" s="14" t="s">
        <v>76</v>
      </c>
      <c r="D42" s="14" t="s">
        <v>72</v>
      </c>
      <c r="E42" s="20">
        <v>1909.3</v>
      </c>
      <c r="F42" s="20">
        <v>200.69164000000001</v>
      </c>
      <c r="G42" s="21">
        <f t="shared" si="0"/>
        <v>10.511268003980517</v>
      </c>
      <c r="H42" s="10">
        <v>0</v>
      </c>
      <c r="I42" s="4"/>
    </row>
    <row r="43" spans="1:9" ht="31.5" outlineLevel="1" x14ac:dyDescent="0.25">
      <c r="A43" s="8" t="s">
        <v>27</v>
      </c>
      <c r="B43" s="17" t="s">
        <v>22</v>
      </c>
      <c r="C43" s="18" t="s">
        <v>77</v>
      </c>
      <c r="D43" s="18" t="s">
        <v>71</v>
      </c>
      <c r="E43" s="13">
        <v>21964.12</v>
      </c>
      <c r="F43" s="13">
        <v>11209.26</v>
      </c>
      <c r="G43" s="16">
        <f t="shared" si="0"/>
        <v>51.034414308426655</v>
      </c>
      <c r="H43" s="10">
        <v>0</v>
      </c>
      <c r="I43" s="4"/>
    </row>
    <row r="44" spans="1:9" ht="31.5" outlineLevel="2" x14ac:dyDescent="0.25">
      <c r="A44" s="19" t="s">
        <v>28</v>
      </c>
      <c r="B44" s="9" t="s">
        <v>22</v>
      </c>
      <c r="C44" s="14" t="s">
        <v>77</v>
      </c>
      <c r="D44" s="14" t="s">
        <v>72</v>
      </c>
      <c r="E44" s="20">
        <v>8508</v>
      </c>
      <c r="F44" s="20">
        <v>4253.8019999999997</v>
      </c>
      <c r="G44" s="21">
        <f t="shared" si="0"/>
        <v>49.997672778561352</v>
      </c>
      <c r="H44" s="10">
        <v>0</v>
      </c>
      <c r="I44" s="4"/>
    </row>
    <row r="45" spans="1:9" outlineLevel="2" x14ac:dyDescent="0.25">
      <c r="A45" s="19" t="s">
        <v>29</v>
      </c>
      <c r="B45" s="9" t="s">
        <v>22</v>
      </c>
      <c r="C45" s="14" t="s">
        <v>77</v>
      </c>
      <c r="D45" s="14" t="s">
        <v>80</v>
      </c>
      <c r="E45" s="20">
        <v>13456.12</v>
      </c>
      <c r="F45" s="20">
        <v>6955.4579999999996</v>
      </c>
      <c r="G45" s="21">
        <f t="shared" si="0"/>
        <v>51.689922503663752</v>
      </c>
      <c r="H45" s="10">
        <v>0</v>
      </c>
      <c r="I45" s="4"/>
    </row>
    <row r="46" spans="1:9" ht="47.25" x14ac:dyDescent="0.25">
      <c r="A46" s="8" t="s">
        <v>30</v>
      </c>
      <c r="B46" s="17" t="s">
        <v>31</v>
      </c>
      <c r="C46" s="18" t="s">
        <v>71</v>
      </c>
      <c r="D46" s="18" t="s">
        <v>71</v>
      </c>
      <c r="E46" s="13">
        <v>54403.853999999999</v>
      </c>
      <c r="F46" s="13">
        <v>19101.828679999999</v>
      </c>
      <c r="G46" s="16">
        <f t="shared" si="0"/>
        <v>35.111168190400626</v>
      </c>
      <c r="H46" s="10">
        <v>0</v>
      </c>
      <c r="I46" s="4"/>
    </row>
    <row r="47" spans="1:9" outlineLevel="1" x14ac:dyDescent="0.25">
      <c r="A47" s="8" t="s">
        <v>4</v>
      </c>
      <c r="B47" s="17" t="s">
        <v>31</v>
      </c>
      <c r="C47" s="18" t="s">
        <v>72</v>
      </c>
      <c r="D47" s="18" t="s">
        <v>71</v>
      </c>
      <c r="E47" s="13">
        <v>10788.9</v>
      </c>
      <c r="F47" s="13">
        <v>5279.9560700000002</v>
      </c>
      <c r="G47" s="16">
        <f t="shared" si="0"/>
        <v>48.93878032051461</v>
      </c>
      <c r="H47" s="10">
        <v>0</v>
      </c>
      <c r="I47" s="4"/>
    </row>
    <row r="48" spans="1:9" ht="47.25" outlineLevel="2" x14ac:dyDescent="0.25">
      <c r="A48" s="19" t="s">
        <v>5</v>
      </c>
      <c r="B48" s="9" t="s">
        <v>31</v>
      </c>
      <c r="C48" s="14" t="s">
        <v>72</v>
      </c>
      <c r="D48" s="14" t="s">
        <v>78</v>
      </c>
      <c r="E48" s="20">
        <v>1536.5</v>
      </c>
      <c r="F48" s="20">
        <v>369.05520999999999</v>
      </c>
      <c r="G48" s="21">
        <f t="shared" si="0"/>
        <v>24.019213146762123</v>
      </c>
      <c r="H48" s="10">
        <v>0</v>
      </c>
      <c r="I48" s="4"/>
    </row>
    <row r="49" spans="1:9" outlineLevel="2" x14ac:dyDescent="0.25">
      <c r="A49" s="19" t="s">
        <v>6</v>
      </c>
      <c r="B49" s="9" t="s">
        <v>31</v>
      </c>
      <c r="C49" s="14" t="s">
        <v>72</v>
      </c>
      <c r="D49" s="14" t="s">
        <v>76</v>
      </c>
      <c r="E49" s="20">
        <v>9252.4</v>
      </c>
      <c r="F49" s="20">
        <v>4910.9008599999997</v>
      </c>
      <c r="G49" s="21">
        <f t="shared" si="0"/>
        <v>53.077048765725657</v>
      </c>
      <c r="H49" s="10">
        <v>0</v>
      </c>
      <c r="I49" s="4"/>
    </row>
    <row r="50" spans="1:9" outlineLevel="1" x14ac:dyDescent="0.25">
      <c r="A50" s="8" t="s">
        <v>32</v>
      </c>
      <c r="B50" s="17" t="s">
        <v>31</v>
      </c>
      <c r="C50" s="18" t="s">
        <v>78</v>
      </c>
      <c r="D50" s="18" t="s">
        <v>71</v>
      </c>
      <c r="E50" s="13">
        <v>28221.554</v>
      </c>
      <c r="F50" s="13">
        <v>12947.23861</v>
      </c>
      <c r="G50" s="16">
        <f t="shared" si="0"/>
        <v>45.877128559256519</v>
      </c>
      <c r="H50" s="10">
        <v>0</v>
      </c>
      <c r="I50" s="4"/>
    </row>
    <row r="51" spans="1:9" outlineLevel="2" x14ac:dyDescent="0.25">
      <c r="A51" s="19" t="s">
        <v>33</v>
      </c>
      <c r="B51" s="9" t="s">
        <v>31</v>
      </c>
      <c r="C51" s="14" t="s">
        <v>78</v>
      </c>
      <c r="D51" s="14" t="s">
        <v>81</v>
      </c>
      <c r="E51" s="20">
        <v>1410</v>
      </c>
      <c r="F51" s="20">
        <v>260.88</v>
      </c>
      <c r="G51" s="21">
        <f t="shared" si="0"/>
        <v>18.502127659574469</v>
      </c>
      <c r="H51" s="10">
        <v>0</v>
      </c>
      <c r="I51" s="4"/>
    </row>
    <row r="52" spans="1:9" outlineLevel="2" x14ac:dyDescent="0.25">
      <c r="A52" s="19" t="s">
        <v>34</v>
      </c>
      <c r="B52" s="9" t="s">
        <v>31</v>
      </c>
      <c r="C52" s="14" t="s">
        <v>78</v>
      </c>
      <c r="D52" s="14" t="s">
        <v>84</v>
      </c>
      <c r="E52" s="20">
        <v>26811.554</v>
      </c>
      <c r="F52" s="20">
        <v>12686.358609999999</v>
      </c>
      <c r="G52" s="21">
        <f t="shared" si="0"/>
        <v>47.316759819292834</v>
      </c>
      <c r="H52" s="10">
        <v>0</v>
      </c>
      <c r="I52" s="4"/>
    </row>
    <row r="53" spans="1:9" outlineLevel="1" x14ac:dyDescent="0.25">
      <c r="A53" s="8" t="s">
        <v>35</v>
      </c>
      <c r="B53" s="17" t="s">
        <v>31</v>
      </c>
      <c r="C53" s="18" t="s">
        <v>79</v>
      </c>
      <c r="D53" s="18" t="s">
        <v>71</v>
      </c>
      <c r="E53" s="13">
        <v>3502</v>
      </c>
      <c r="F53" s="13">
        <v>30.05</v>
      </c>
      <c r="G53" s="16">
        <f t="shared" si="0"/>
        <v>0.85808109651627651</v>
      </c>
      <c r="H53" s="10">
        <v>0</v>
      </c>
      <c r="I53" s="4"/>
    </row>
    <row r="54" spans="1:9" outlineLevel="2" x14ac:dyDescent="0.25">
      <c r="A54" s="19" t="s">
        <v>36</v>
      </c>
      <c r="B54" s="9" t="s">
        <v>31</v>
      </c>
      <c r="C54" s="14" t="s">
        <v>79</v>
      </c>
      <c r="D54" s="14" t="s">
        <v>83</v>
      </c>
      <c r="E54" s="20">
        <v>3502</v>
      </c>
      <c r="F54" s="20">
        <v>30.05</v>
      </c>
      <c r="G54" s="21">
        <f t="shared" si="0"/>
        <v>0.85808109651627651</v>
      </c>
      <c r="H54" s="10">
        <v>0</v>
      </c>
      <c r="I54" s="4"/>
    </row>
    <row r="55" spans="1:9" outlineLevel="1" x14ac:dyDescent="0.25">
      <c r="A55" s="8" t="s">
        <v>7</v>
      </c>
      <c r="B55" s="17" t="s">
        <v>31</v>
      </c>
      <c r="C55" s="18" t="s">
        <v>73</v>
      </c>
      <c r="D55" s="18" t="s">
        <v>71</v>
      </c>
      <c r="E55" s="13">
        <v>8</v>
      </c>
      <c r="F55" s="13">
        <v>0</v>
      </c>
      <c r="G55" s="16">
        <f t="shared" si="0"/>
        <v>0</v>
      </c>
      <c r="H55" s="10">
        <v>0</v>
      </c>
      <c r="I55" s="4"/>
    </row>
    <row r="56" spans="1:9" ht="31.5" outlineLevel="2" x14ac:dyDescent="0.25">
      <c r="A56" s="19" t="s">
        <v>9</v>
      </c>
      <c r="B56" s="9" t="s">
        <v>31</v>
      </c>
      <c r="C56" s="14" t="s">
        <v>73</v>
      </c>
      <c r="D56" s="14" t="s">
        <v>79</v>
      </c>
      <c r="E56" s="20">
        <v>8</v>
      </c>
      <c r="F56" s="20">
        <v>0</v>
      </c>
      <c r="G56" s="21">
        <f t="shared" si="0"/>
        <v>0</v>
      </c>
      <c r="H56" s="10">
        <v>0</v>
      </c>
      <c r="I56" s="4"/>
    </row>
    <row r="57" spans="1:9" outlineLevel="1" x14ac:dyDescent="0.25">
      <c r="A57" s="8" t="s">
        <v>13</v>
      </c>
      <c r="B57" s="17" t="s">
        <v>31</v>
      </c>
      <c r="C57" s="18" t="s">
        <v>75</v>
      </c>
      <c r="D57" s="18" t="s">
        <v>71</v>
      </c>
      <c r="E57" s="13">
        <v>11883.4</v>
      </c>
      <c r="F57" s="13">
        <v>844.58399999999995</v>
      </c>
      <c r="G57" s="16">
        <f t="shared" si="0"/>
        <v>7.1072588653079087</v>
      </c>
      <c r="H57" s="10">
        <v>0</v>
      </c>
      <c r="I57" s="4"/>
    </row>
    <row r="58" spans="1:9" outlineLevel="2" x14ac:dyDescent="0.25">
      <c r="A58" s="19" t="s">
        <v>20</v>
      </c>
      <c r="B58" s="9" t="s">
        <v>31</v>
      </c>
      <c r="C58" s="14" t="s">
        <v>75</v>
      </c>
      <c r="D58" s="14" t="s">
        <v>78</v>
      </c>
      <c r="E58" s="20">
        <v>11883.4</v>
      </c>
      <c r="F58" s="20">
        <v>844.58399999999995</v>
      </c>
      <c r="G58" s="21">
        <f t="shared" si="0"/>
        <v>7.1072588653079087</v>
      </c>
      <c r="H58" s="10">
        <v>0</v>
      </c>
      <c r="I58" s="4"/>
    </row>
    <row r="59" spans="1:9" ht="31.5" x14ac:dyDescent="0.25">
      <c r="A59" s="8" t="s">
        <v>37</v>
      </c>
      <c r="B59" s="17" t="s">
        <v>38</v>
      </c>
      <c r="C59" s="18" t="s">
        <v>71</v>
      </c>
      <c r="D59" s="18" t="s">
        <v>71</v>
      </c>
      <c r="E59" s="13">
        <v>100303.019</v>
      </c>
      <c r="F59" s="13">
        <v>26535.176289999999</v>
      </c>
      <c r="G59" s="16">
        <f t="shared" si="0"/>
        <v>26.455012575444016</v>
      </c>
      <c r="H59" s="10">
        <v>0</v>
      </c>
      <c r="I59" s="4"/>
    </row>
    <row r="60" spans="1:9" outlineLevel="1" x14ac:dyDescent="0.25">
      <c r="A60" s="8" t="s">
        <v>4</v>
      </c>
      <c r="B60" s="17" t="s">
        <v>38</v>
      </c>
      <c r="C60" s="18" t="s">
        <v>72</v>
      </c>
      <c r="D60" s="18" t="s">
        <v>71</v>
      </c>
      <c r="E60" s="13">
        <v>42692.266000000003</v>
      </c>
      <c r="F60" s="13">
        <v>21873.197680000001</v>
      </c>
      <c r="G60" s="16">
        <f t="shared" si="0"/>
        <v>51.23456712276645</v>
      </c>
      <c r="H60" s="10">
        <v>0</v>
      </c>
      <c r="I60" s="4"/>
    </row>
    <row r="61" spans="1:9" ht="31.5" outlineLevel="2" x14ac:dyDescent="0.25">
      <c r="A61" s="19" t="s">
        <v>39</v>
      </c>
      <c r="B61" s="9" t="s">
        <v>38</v>
      </c>
      <c r="C61" s="14" t="s">
        <v>72</v>
      </c>
      <c r="D61" s="14" t="s">
        <v>83</v>
      </c>
      <c r="E61" s="20">
        <v>1871.7159999999999</v>
      </c>
      <c r="F61" s="20">
        <v>922.79992000000004</v>
      </c>
      <c r="G61" s="21">
        <f t="shared" si="0"/>
        <v>49.302347150956663</v>
      </c>
      <c r="H61" s="10">
        <v>0</v>
      </c>
      <c r="I61" s="4"/>
    </row>
    <row r="62" spans="1:9" ht="47.25" outlineLevel="2" x14ac:dyDescent="0.25">
      <c r="A62" s="19" t="s">
        <v>5</v>
      </c>
      <c r="B62" s="9" t="s">
        <v>38</v>
      </c>
      <c r="C62" s="14" t="s">
        <v>72</v>
      </c>
      <c r="D62" s="14" t="s">
        <v>78</v>
      </c>
      <c r="E62" s="20">
        <v>36767.917999999998</v>
      </c>
      <c r="F62" s="20">
        <v>18395.82128</v>
      </c>
      <c r="G62" s="21">
        <f t="shared" si="0"/>
        <v>50.032262582831045</v>
      </c>
      <c r="H62" s="10">
        <v>0</v>
      </c>
      <c r="I62" s="4"/>
    </row>
    <row r="63" spans="1:9" outlineLevel="2" x14ac:dyDescent="0.25">
      <c r="A63" s="19" t="s">
        <v>40</v>
      </c>
      <c r="B63" s="9" t="s">
        <v>38</v>
      </c>
      <c r="C63" s="14" t="s">
        <v>72</v>
      </c>
      <c r="D63" s="14" t="s">
        <v>79</v>
      </c>
      <c r="E63" s="20">
        <v>10.9</v>
      </c>
      <c r="F63" s="20">
        <v>10.9</v>
      </c>
      <c r="G63" s="21">
        <f t="shared" si="0"/>
        <v>100</v>
      </c>
      <c r="H63" s="10">
        <v>0</v>
      </c>
      <c r="I63" s="4"/>
    </row>
    <row r="64" spans="1:9" outlineLevel="2" x14ac:dyDescent="0.25">
      <c r="A64" s="19" t="s">
        <v>41</v>
      </c>
      <c r="B64" s="9" t="s">
        <v>38</v>
      </c>
      <c r="C64" s="14" t="s">
        <v>72</v>
      </c>
      <c r="D64" s="14" t="s">
        <v>73</v>
      </c>
      <c r="E64" s="20">
        <v>100</v>
      </c>
      <c r="F64" s="20">
        <v>0</v>
      </c>
      <c r="G64" s="21">
        <f t="shared" si="0"/>
        <v>0</v>
      </c>
      <c r="H64" s="10">
        <v>0</v>
      </c>
      <c r="I64" s="4"/>
    </row>
    <row r="65" spans="1:9" outlineLevel="2" x14ac:dyDescent="0.25">
      <c r="A65" s="19" t="s">
        <v>6</v>
      </c>
      <c r="B65" s="9" t="s">
        <v>38</v>
      </c>
      <c r="C65" s="14" t="s">
        <v>72</v>
      </c>
      <c r="D65" s="14" t="s">
        <v>76</v>
      </c>
      <c r="E65" s="20">
        <v>3941.732</v>
      </c>
      <c r="F65" s="20">
        <v>2543.6764800000001</v>
      </c>
      <c r="G65" s="21">
        <f t="shared" si="0"/>
        <v>64.531948899620787</v>
      </c>
      <c r="H65" s="10">
        <v>0</v>
      </c>
      <c r="I65" s="4"/>
    </row>
    <row r="66" spans="1:9" ht="31.5" outlineLevel="1" x14ac:dyDescent="0.25">
      <c r="A66" s="8" t="s">
        <v>42</v>
      </c>
      <c r="B66" s="17" t="s">
        <v>38</v>
      </c>
      <c r="C66" s="18" t="s">
        <v>80</v>
      </c>
      <c r="D66" s="18" t="s">
        <v>71</v>
      </c>
      <c r="E66" s="13">
        <v>2583.8000000000002</v>
      </c>
      <c r="F66" s="13">
        <v>1103.17363</v>
      </c>
      <c r="G66" s="16">
        <f t="shared" si="0"/>
        <v>42.695782568310236</v>
      </c>
      <c r="H66" s="10">
        <v>0</v>
      </c>
      <c r="I66" s="4"/>
    </row>
    <row r="67" spans="1:9" ht="31.5" outlineLevel="2" x14ac:dyDescent="0.25">
      <c r="A67" s="19" t="s">
        <v>43</v>
      </c>
      <c r="B67" s="9" t="s">
        <v>38</v>
      </c>
      <c r="C67" s="14" t="s">
        <v>80</v>
      </c>
      <c r="D67" s="14" t="s">
        <v>75</v>
      </c>
      <c r="E67" s="20">
        <v>2583.8000000000002</v>
      </c>
      <c r="F67" s="20">
        <v>1103.17363</v>
      </c>
      <c r="G67" s="21">
        <f t="shared" si="0"/>
        <v>42.695782568310236</v>
      </c>
      <c r="H67" s="10">
        <v>0</v>
      </c>
      <c r="I67" s="4"/>
    </row>
    <row r="68" spans="1:9" outlineLevel="1" x14ac:dyDescent="0.25">
      <c r="A68" s="8" t="s">
        <v>32</v>
      </c>
      <c r="B68" s="17" t="s">
        <v>38</v>
      </c>
      <c r="C68" s="18" t="s">
        <v>78</v>
      </c>
      <c r="D68" s="18" t="s">
        <v>71</v>
      </c>
      <c r="E68" s="13">
        <v>1501</v>
      </c>
      <c r="F68" s="13">
        <v>0</v>
      </c>
      <c r="G68" s="16">
        <f t="shared" si="0"/>
        <v>0</v>
      </c>
      <c r="H68" s="10">
        <v>0</v>
      </c>
      <c r="I68" s="4"/>
    </row>
    <row r="69" spans="1:9" outlineLevel="2" x14ac:dyDescent="0.25">
      <c r="A69" s="19" t="s">
        <v>44</v>
      </c>
      <c r="B69" s="9" t="s">
        <v>38</v>
      </c>
      <c r="C69" s="14" t="s">
        <v>78</v>
      </c>
      <c r="D69" s="14" t="s">
        <v>74</v>
      </c>
      <c r="E69" s="20">
        <v>1501</v>
      </c>
      <c r="F69" s="20">
        <v>0</v>
      </c>
      <c r="G69" s="21">
        <f t="shared" si="0"/>
        <v>0</v>
      </c>
      <c r="H69" s="10">
        <v>0</v>
      </c>
      <c r="I69" s="4"/>
    </row>
    <row r="70" spans="1:9" outlineLevel="1" x14ac:dyDescent="0.25">
      <c r="A70" s="8" t="s">
        <v>45</v>
      </c>
      <c r="B70" s="17" t="s">
        <v>38</v>
      </c>
      <c r="C70" s="18" t="s">
        <v>81</v>
      </c>
      <c r="D70" s="18" t="s">
        <v>71</v>
      </c>
      <c r="E70" s="13">
        <v>6</v>
      </c>
      <c r="F70" s="13">
        <v>6</v>
      </c>
      <c r="G70" s="16">
        <f t="shared" si="0"/>
        <v>100</v>
      </c>
      <c r="H70" s="10">
        <v>0</v>
      </c>
      <c r="I70" s="4"/>
    </row>
    <row r="71" spans="1:9" outlineLevel="2" x14ac:dyDescent="0.25">
      <c r="A71" s="19" t="s">
        <v>46</v>
      </c>
      <c r="B71" s="9" t="s">
        <v>38</v>
      </c>
      <c r="C71" s="14" t="s">
        <v>81</v>
      </c>
      <c r="D71" s="14" t="s">
        <v>79</v>
      </c>
      <c r="E71" s="20">
        <v>6</v>
      </c>
      <c r="F71" s="20">
        <v>6</v>
      </c>
      <c r="G71" s="21">
        <f t="shared" si="0"/>
        <v>100</v>
      </c>
      <c r="H71" s="10">
        <v>0</v>
      </c>
      <c r="I71" s="4"/>
    </row>
    <row r="72" spans="1:9" outlineLevel="1" x14ac:dyDescent="0.25">
      <c r="A72" s="8" t="s">
        <v>7</v>
      </c>
      <c r="B72" s="17" t="s">
        <v>38</v>
      </c>
      <c r="C72" s="18" t="s">
        <v>73</v>
      </c>
      <c r="D72" s="18" t="s">
        <v>71</v>
      </c>
      <c r="E72" s="13">
        <v>146.80000000000001</v>
      </c>
      <c r="F72" s="13">
        <v>51.1</v>
      </c>
      <c r="G72" s="16">
        <f t="shared" si="0"/>
        <v>34.809264305177109</v>
      </c>
      <c r="H72" s="10">
        <v>0</v>
      </c>
      <c r="I72" s="4"/>
    </row>
    <row r="73" spans="1:9" ht="31.5" outlineLevel="2" x14ac:dyDescent="0.25">
      <c r="A73" s="19" t="s">
        <v>9</v>
      </c>
      <c r="B73" s="9" t="s">
        <v>38</v>
      </c>
      <c r="C73" s="14" t="s">
        <v>73</v>
      </c>
      <c r="D73" s="14" t="s">
        <v>79</v>
      </c>
      <c r="E73" s="20">
        <v>146.80000000000001</v>
      </c>
      <c r="F73" s="20">
        <v>51.1</v>
      </c>
      <c r="G73" s="21">
        <f t="shared" si="0"/>
        <v>34.809264305177109</v>
      </c>
      <c r="H73" s="10">
        <v>0</v>
      </c>
      <c r="I73" s="4"/>
    </row>
    <row r="74" spans="1:9" outlineLevel="1" x14ac:dyDescent="0.25">
      <c r="A74" s="8" t="s">
        <v>13</v>
      </c>
      <c r="B74" s="17" t="s">
        <v>38</v>
      </c>
      <c r="C74" s="18" t="s">
        <v>75</v>
      </c>
      <c r="D74" s="18" t="s">
        <v>71</v>
      </c>
      <c r="E74" s="13">
        <v>4373.2</v>
      </c>
      <c r="F74" s="13">
        <v>2548.50479</v>
      </c>
      <c r="G74" s="16">
        <f t="shared" ref="G74:G99" si="1">F74/E74*100</f>
        <v>58.275514268727704</v>
      </c>
      <c r="H74" s="10">
        <v>0</v>
      </c>
      <c r="I74" s="4"/>
    </row>
    <row r="75" spans="1:9" outlineLevel="2" x14ac:dyDescent="0.25">
      <c r="A75" s="19" t="s">
        <v>47</v>
      </c>
      <c r="B75" s="9" t="s">
        <v>38</v>
      </c>
      <c r="C75" s="14" t="s">
        <v>75</v>
      </c>
      <c r="D75" s="14" t="s">
        <v>72</v>
      </c>
      <c r="E75" s="20">
        <v>1558.7</v>
      </c>
      <c r="F75" s="20">
        <v>865.88089000000002</v>
      </c>
      <c r="G75" s="21">
        <f t="shared" si="1"/>
        <v>55.551478154872648</v>
      </c>
      <c r="H75" s="10">
        <v>0</v>
      </c>
      <c r="I75" s="4"/>
    </row>
    <row r="76" spans="1:9" outlineLevel="2" x14ac:dyDescent="0.25">
      <c r="A76" s="19" t="s">
        <v>14</v>
      </c>
      <c r="B76" s="9" t="s">
        <v>38</v>
      </c>
      <c r="C76" s="14" t="s">
        <v>75</v>
      </c>
      <c r="D76" s="14" t="s">
        <v>80</v>
      </c>
      <c r="E76" s="20">
        <v>99</v>
      </c>
      <c r="F76" s="20">
        <v>99</v>
      </c>
      <c r="G76" s="21">
        <f t="shared" si="1"/>
        <v>100</v>
      </c>
      <c r="H76" s="10">
        <v>0</v>
      </c>
      <c r="I76" s="4"/>
    </row>
    <row r="77" spans="1:9" outlineLevel="2" x14ac:dyDescent="0.25">
      <c r="A77" s="19" t="s">
        <v>20</v>
      </c>
      <c r="B77" s="9" t="s">
        <v>38</v>
      </c>
      <c r="C77" s="14" t="s">
        <v>75</v>
      </c>
      <c r="D77" s="14" t="s">
        <v>78</v>
      </c>
      <c r="E77" s="20">
        <v>2715.5</v>
      </c>
      <c r="F77" s="20">
        <v>1583.6239</v>
      </c>
      <c r="G77" s="21">
        <f t="shared" si="1"/>
        <v>58.317948812373409</v>
      </c>
      <c r="H77" s="10">
        <v>0</v>
      </c>
      <c r="I77" s="4"/>
    </row>
    <row r="78" spans="1:9" outlineLevel="1" x14ac:dyDescent="0.25">
      <c r="A78" s="8" t="s">
        <v>48</v>
      </c>
      <c r="B78" s="17" t="s">
        <v>38</v>
      </c>
      <c r="C78" s="18" t="s">
        <v>82</v>
      </c>
      <c r="D78" s="18" t="s">
        <v>71</v>
      </c>
      <c r="E78" s="13">
        <v>48509.252999999997</v>
      </c>
      <c r="F78" s="13">
        <v>935.85216000000003</v>
      </c>
      <c r="G78" s="16">
        <f t="shared" si="1"/>
        <v>1.929224018353777</v>
      </c>
      <c r="H78" s="10">
        <v>0</v>
      </c>
      <c r="I78" s="4"/>
    </row>
    <row r="79" spans="1:9" outlineLevel="2" x14ac:dyDescent="0.25">
      <c r="A79" s="19" t="s">
        <v>49</v>
      </c>
      <c r="B79" s="9" t="s">
        <v>38</v>
      </c>
      <c r="C79" s="14" t="s">
        <v>82</v>
      </c>
      <c r="D79" s="14" t="s">
        <v>83</v>
      </c>
      <c r="E79" s="20">
        <v>48509.252999999997</v>
      </c>
      <c r="F79" s="20">
        <v>935.85216000000003</v>
      </c>
      <c r="G79" s="21">
        <f t="shared" si="1"/>
        <v>1.929224018353777</v>
      </c>
      <c r="H79" s="10">
        <v>0</v>
      </c>
      <c r="I79" s="4"/>
    </row>
    <row r="80" spans="1:9" ht="31.5" outlineLevel="1" x14ac:dyDescent="0.25">
      <c r="A80" s="8" t="s">
        <v>25</v>
      </c>
      <c r="B80" s="17" t="s">
        <v>38</v>
      </c>
      <c r="C80" s="18" t="s">
        <v>76</v>
      </c>
      <c r="D80" s="18" t="s">
        <v>71</v>
      </c>
      <c r="E80" s="13">
        <v>490.7</v>
      </c>
      <c r="F80" s="13">
        <v>17.348030000000001</v>
      </c>
      <c r="G80" s="16">
        <f t="shared" si="1"/>
        <v>3.5353637660485027</v>
      </c>
      <c r="H80" s="10">
        <v>0</v>
      </c>
      <c r="I80" s="4"/>
    </row>
    <row r="81" spans="1:9" outlineLevel="2" x14ac:dyDescent="0.25">
      <c r="A81" s="19" t="s">
        <v>26</v>
      </c>
      <c r="B81" s="9" t="s">
        <v>38</v>
      </c>
      <c r="C81" s="14" t="s">
        <v>76</v>
      </c>
      <c r="D81" s="14" t="s">
        <v>72</v>
      </c>
      <c r="E81" s="20">
        <v>490.7</v>
      </c>
      <c r="F81" s="20">
        <v>17.348030000000001</v>
      </c>
      <c r="G81" s="21">
        <f t="shared" si="1"/>
        <v>3.5353637660485027</v>
      </c>
      <c r="H81" s="10">
        <v>0</v>
      </c>
      <c r="I81" s="4"/>
    </row>
    <row r="82" spans="1:9" ht="47.25" x14ac:dyDescent="0.25">
      <c r="A82" s="8" t="s">
        <v>50</v>
      </c>
      <c r="B82" s="17" t="s">
        <v>51</v>
      </c>
      <c r="C82" s="18" t="s">
        <v>71</v>
      </c>
      <c r="D82" s="18" t="s">
        <v>71</v>
      </c>
      <c r="E82" s="13">
        <v>23</v>
      </c>
      <c r="F82" s="13">
        <v>17.59</v>
      </c>
      <c r="G82" s="16">
        <f t="shared" si="1"/>
        <v>76.478260869565219</v>
      </c>
      <c r="H82" s="10">
        <v>0</v>
      </c>
      <c r="I82" s="4"/>
    </row>
    <row r="83" spans="1:9" outlineLevel="1" x14ac:dyDescent="0.25">
      <c r="A83" s="8" t="s">
        <v>4</v>
      </c>
      <c r="B83" s="17" t="s">
        <v>51</v>
      </c>
      <c r="C83" s="18" t="s">
        <v>72</v>
      </c>
      <c r="D83" s="18" t="s">
        <v>71</v>
      </c>
      <c r="E83" s="13">
        <v>23</v>
      </c>
      <c r="F83" s="13">
        <v>17.59</v>
      </c>
      <c r="G83" s="16">
        <f t="shared" si="1"/>
        <v>76.478260869565219</v>
      </c>
      <c r="H83" s="10">
        <v>0</v>
      </c>
      <c r="I83" s="4"/>
    </row>
    <row r="84" spans="1:9" ht="47.25" outlineLevel="2" x14ac:dyDescent="0.25">
      <c r="A84" s="19" t="s">
        <v>52</v>
      </c>
      <c r="B84" s="9" t="s">
        <v>51</v>
      </c>
      <c r="C84" s="14" t="s">
        <v>72</v>
      </c>
      <c r="D84" s="14" t="s">
        <v>80</v>
      </c>
      <c r="E84" s="20">
        <v>23</v>
      </c>
      <c r="F84" s="20">
        <v>17.59</v>
      </c>
      <c r="G84" s="21">
        <f t="shared" si="1"/>
        <v>76.478260869565219</v>
      </c>
      <c r="H84" s="10">
        <v>0</v>
      </c>
      <c r="I84" s="4"/>
    </row>
    <row r="85" spans="1:9" ht="47.25" x14ac:dyDescent="0.25">
      <c r="A85" s="8" t="s">
        <v>53</v>
      </c>
      <c r="B85" s="17" t="s">
        <v>54</v>
      </c>
      <c r="C85" s="18" t="s">
        <v>71</v>
      </c>
      <c r="D85" s="18" t="s">
        <v>71</v>
      </c>
      <c r="E85" s="13">
        <v>1839.7</v>
      </c>
      <c r="F85" s="13">
        <v>866.11728000000005</v>
      </c>
      <c r="G85" s="16">
        <f t="shared" si="1"/>
        <v>47.0792672718378</v>
      </c>
      <c r="H85" s="10">
        <v>0</v>
      </c>
      <c r="I85" s="4"/>
    </row>
    <row r="86" spans="1:9" outlineLevel="1" x14ac:dyDescent="0.25">
      <c r="A86" s="8" t="s">
        <v>4</v>
      </c>
      <c r="B86" s="17" t="s">
        <v>54</v>
      </c>
      <c r="C86" s="18" t="s">
        <v>72</v>
      </c>
      <c r="D86" s="18" t="s">
        <v>71</v>
      </c>
      <c r="E86" s="13">
        <v>1839.7</v>
      </c>
      <c r="F86" s="13">
        <v>866.11728000000005</v>
      </c>
      <c r="G86" s="16">
        <f t="shared" si="1"/>
        <v>47.0792672718378</v>
      </c>
      <c r="H86" s="10">
        <v>0</v>
      </c>
      <c r="I86" s="4"/>
    </row>
    <row r="87" spans="1:9" ht="31.5" outlineLevel="2" x14ac:dyDescent="0.25">
      <c r="A87" s="19" t="s">
        <v>23</v>
      </c>
      <c r="B87" s="9" t="s">
        <v>54</v>
      </c>
      <c r="C87" s="14" t="s">
        <v>72</v>
      </c>
      <c r="D87" s="14" t="s">
        <v>81</v>
      </c>
      <c r="E87" s="20">
        <v>1839.7</v>
      </c>
      <c r="F87" s="20">
        <v>866.11728000000005</v>
      </c>
      <c r="G87" s="21">
        <f t="shared" si="1"/>
        <v>47.0792672718378</v>
      </c>
      <c r="H87" s="10">
        <v>0</v>
      </c>
      <c r="I87" s="4"/>
    </row>
    <row r="88" spans="1:9" ht="63" x14ac:dyDescent="0.25">
      <c r="A88" s="8" t="s">
        <v>55</v>
      </c>
      <c r="B88" s="17" t="s">
        <v>56</v>
      </c>
      <c r="C88" s="18" t="s">
        <v>71</v>
      </c>
      <c r="D88" s="18" t="s">
        <v>71</v>
      </c>
      <c r="E88" s="13">
        <v>68220.350000000006</v>
      </c>
      <c r="F88" s="13">
        <v>17674.656999999999</v>
      </c>
      <c r="G88" s="16">
        <f t="shared" si="1"/>
        <v>25.908188685634119</v>
      </c>
      <c r="H88" s="10">
        <v>0</v>
      </c>
      <c r="I88" s="4"/>
    </row>
    <row r="89" spans="1:9" outlineLevel="1" x14ac:dyDescent="0.25">
      <c r="A89" s="8" t="s">
        <v>4</v>
      </c>
      <c r="B89" s="17" t="s">
        <v>56</v>
      </c>
      <c r="C89" s="18" t="s">
        <v>72</v>
      </c>
      <c r="D89" s="18" t="s">
        <v>71</v>
      </c>
      <c r="E89" s="13">
        <v>841.3</v>
      </c>
      <c r="F89" s="13">
        <v>381.99621000000002</v>
      </c>
      <c r="G89" s="16">
        <f t="shared" si="1"/>
        <v>45.405468917152028</v>
      </c>
      <c r="H89" s="10">
        <v>0</v>
      </c>
      <c r="I89" s="4"/>
    </row>
    <row r="90" spans="1:9" ht="47.25" outlineLevel="2" x14ac:dyDescent="0.25">
      <c r="A90" s="19" t="s">
        <v>5</v>
      </c>
      <c r="B90" s="9" t="s">
        <v>56</v>
      </c>
      <c r="C90" s="14" t="s">
        <v>72</v>
      </c>
      <c r="D90" s="14" t="s">
        <v>78</v>
      </c>
      <c r="E90" s="20">
        <v>841.3</v>
      </c>
      <c r="F90" s="20">
        <v>381.99621000000002</v>
      </c>
      <c r="G90" s="21">
        <f t="shared" si="1"/>
        <v>45.405468917152028</v>
      </c>
      <c r="H90" s="10">
        <v>0</v>
      </c>
      <c r="I90" s="4"/>
    </row>
    <row r="91" spans="1:9" outlineLevel="1" x14ac:dyDescent="0.25">
      <c r="A91" s="8" t="s">
        <v>7</v>
      </c>
      <c r="B91" s="17" t="s">
        <v>56</v>
      </c>
      <c r="C91" s="18" t="s">
        <v>73</v>
      </c>
      <c r="D91" s="18" t="s">
        <v>71</v>
      </c>
      <c r="E91" s="13">
        <v>225</v>
      </c>
      <c r="F91" s="13">
        <v>141.58000000000001</v>
      </c>
      <c r="G91" s="16">
        <f t="shared" si="1"/>
        <v>62.924444444444447</v>
      </c>
      <c r="H91" s="10">
        <v>0</v>
      </c>
      <c r="I91" s="4"/>
    </row>
    <row r="92" spans="1:9" outlineLevel="2" x14ac:dyDescent="0.25">
      <c r="A92" s="19" t="s">
        <v>57</v>
      </c>
      <c r="B92" s="9" t="s">
        <v>56</v>
      </c>
      <c r="C92" s="14" t="s">
        <v>73</v>
      </c>
      <c r="D92" s="14" t="s">
        <v>73</v>
      </c>
      <c r="E92" s="20">
        <v>225</v>
      </c>
      <c r="F92" s="20">
        <v>141.58000000000001</v>
      </c>
      <c r="G92" s="21">
        <f t="shared" si="1"/>
        <v>62.924444444444447</v>
      </c>
      <c r="H92" s="10">
        <v>0</v>
      </c>
      <c r="I92" s="4"/>
    </row>
    <row r="93" spans="1:9" outlineLevel="1" x14ac:dyDescent="0.25">
      <c r="A93" s="8" t="s">
        <v>13</v>
      </c>
      <c r="B93" s="17" t="s">
        <v>56</v>
      </c>
      <c r="C93" s="18" t="s">
        <v>75</v>
      </c>
      <c r="D93" s="18" t="s">
        <v>71</v>
      </c>
      <c r="E93" s="13">
        <v>565</v>
      </c>
      <c r="F93" s="13">
        <v>72.569999999999993</v>
      </c>
      <c r="G93" s="16">
        <f t="shared" si="1"/>
        <v>12.84424778761062</v>
      </c>
      <c r="H93" s="10">
        <v>0</v>
      </c>
      <c r="I93" s="4"/>
    </row>
    <row r="94" spans="1:9" outlineLevel="2" x14ac:dyDescent="0.25">
      <c r="A94" s="19" t="s">
        <v>14</v>
      </c>
      <c r="B94" s="9" t="s">
        <v>56</v>
      </c>
      <c r="C94" s="14" t="s">
        <v>75</v>
      </c>
      <c r="D94" s="14" t="s">
        <v>80</v>
      </c>
      <c r="E94" s="20">
        <v>146.5</v>
      </c>
      <c r="F94" s="20">
        <v>72.569999999999993</v>
      </c>
      <c r="G94" s="21">
        <f t="shared" si="1"/>
        <v>49.535836177474394</v>
      </c>
      <c r="H94" s="10">
        <v>0</v>
      </c>
      <c r="I94" s="4"/>
    </row>
    <row r="95" spans="1:9" outlineLevel="2" x14ac:dyDescent="0.25">
      <c r="A95" s="19" t="s">
        <v>20</v>
      </c>
      <c r="B95" s="9" t="s">
        <v>56</v>
      </c>
      <c r="C95" s="14" t="s">
        <v>75</v>
      </c>
      <c r="D95" s="14" t="s">
        <v>78</v>
      </c>
      <c r="E95" s="20">
        <v>418.5</v>
      </c>
      <c r="F95" s="20">
        <v>0</v>
      </c>
      <c r="G95" s="21">
        <f t="shared" si="1"/>
        <v>0</v>
      </c>
      <c r="H95" s="10">
        <v>0</v>
      </c>
      <c r="I95" s="4"/>
    </row>
    <row r="96" spans="1:9" outlineLevel="1" x14ac:dyDescent="0.25">
      <c r="A96" s="8" t="s">
        <v>48</v>
      </c>
      <c r="B96" s="17" t="s">
        <v>56</v>
      </c>
      <c r="C96" s="18" t="s">
        <v>82</v>
      </c>
      <c r="D96" s="18" t="s">
        <v>71</v>
      </c>
      <c r="E96" s="13">
        <v>66589.05</v>
      </c>
      <c r="F96" s="13">
        <v>17078.510999999999</v>
      </c>
      <c r="G96" s="16">
        <f t="shared" si="1"/>
        <v>25.647626749443038</v>
      </c>
      <c r="H96" s="10">
        <v>0</v>
      </c>
      <c r="I96" s="4"/>
    </row>
    <row r="97" spans="1:9" outlineLevel="2" x14ac:dyDescent="0.25">
      <c r="A97" s="23" t="s">
        <v>49</v>
      </c>
      <c r="B97" s="24" t="s">
        <v>56</v>
      </c>
      <c r="C97" s="25" t="s">
        <v>82</v>
      </c>
      <c r="D97" s="25" t="s">
        <v>83</v>
      </c>
      <c r="E97" s="26">
        <v>30678.81</v>
      </c>
      <c r="F97" s="26">
        <v>503.64864999999998</v>
      </c>
      <c r="G97" s="27">
        <f t="shared" si="1"/>
        <v>1.6416824837730013</v>
      </c>
      <c r="H97" s="10">
        <v>0</v>
      </c>
      <c r="I97" s="4"/>
    </row>
    <row r="98" spans="1:9" outlineLevel="2" x14ac:dyDescent="0.25">
      <c r="A98" s="28" t="s">
        <v>58</v>
      </c>
      <c r="B98" s="29" t="s">
        <v>56</v>
      </c>
      <c r="C98" s="30" t="s">
        <v>82</v>
      </c>
      <c r="D98" s="30" t="s">
        <v>80</v>
      </c>
      <c r="E98" s="31">
        <v>32171.55</v>
      </c>
      <c r="F98" s="31">
        <v>14807.026</v>
      </c>
      <c r="G98" s="32">
        <f t="shared" si="1"/>
        <v>46.025217933236043</v>
      </c>
      <c r="H98" s="22">
        <v>0</v>
      </c>
      <c r="I98" s="4"/>
    </row>
    <row r="99" spans="1:9" outlineLevel="2" x14ac:dyDescent="0.25">
      <c r="A99" s="28" t="s">
        <v>59</v>
      </c>
      <c r="B99" s="29" t="s">
        <v>56</v>
      </c>
      <c r="C99" s="30" t="s">
        <v>82</v>
      </c>
      <c r="D99" s="30" t="s">
        <v>79</v>
      </c>
      <c r="E99" s="31">
        <v>3738.69</v>
      </c>
      <c r="F99" s="31">
        <v>1767.8356200000001</v>
      </c>
      <c r="G99" s="32">
        <f t="shared" si="1"/>
        <v>47.284894441635977</v>
      </c>
      <c r="H99" s="22">
        <v>0</v>
      </c>
      <c r="I99" s="4"/>
    </row>
    <row r="100" spans="1:9" ht="12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25">
      <c r="A101" s="37"/>
      <c r="B101" s="38"/>
      <c r="C101" s="38"/>
      <c r="D101" s="38"/>
      <c r="E101" s="38"/>
      <c r="F101" s="11"/>
      <c r="G101" s="11"/>
      <c r="H101" s="11"/>
      <c r="I101" s="4"/>
    </row>
    <row r="102" spans="1:9" x14ac:dyDescent="0.25">
      <c r="A102" s="55" t="s">
        <v>86</v>
      </c>
      <c r="B102" s="55"/>
      <c r="C102" s="55"/>
      <c r="D102" s="55"/>
      <c r="E102" s="55"/>
      <c r="F102" s="55"/>
      <c r="G102" s="55"/>
    </row>
  </sheetData>
  <mergeCells count="16">
    <mergeCell ref="A102:G102"/>
    <mergeCell ref="A2:E2"/>
    <mergeCell ref="A6:H6"/>
    <mergeCell ref="E1:G1"/>
    <mergeCell ref="A3:G3"/>
    <mergeCell ref="A4:G4"/>
    <mergeCell ref="A5:G5"/>
    <mergeCell ref="G7:G8"/>
    <mergeCell ref="H7:H8"/>
    <mergeCell ref="A101:E101"/>
    <mergeCell ref="C7:C8"/>
    <mergeCell ref="F7:F8"/>
    <mergeCell ref="E7:E8"/>
    <mergeCell ref="A7:A8"/>
    <mergeCell ref="B7:B8"/>
    <mergeCell ref="D7:D8"/>
  </mergeCells>
  <pageMargins left="0.98425196850393704" right="0.78740157480314965" top="0.78740157480314965" bottom="0.78740157480314965" header="0" footer="0"/>
  <pageSetup paperSize="9" scale="5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Бояршинова (ДУМА) прил9(Аналитический отчет по исполнению бюджета с произвольной группировкой)&lt;/DocName&gt;&#10;  &lt;VariantName&gt;Бояршинова (ДУМА) прил9&lt;/VariantName&gt;&#10;  &lt;VariantLink&gt;253924049&lt;/VariantLink&gt;&#10;  &lt;ReportCode&gt;034AE2C29E9B40BAA500154BA9A823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177B39-8701-4C5F-9161-BEB44982AC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2023-08-04T11:42:00Z</cp:lastPrinted>
  <dcterms:created xsi:type="dcterms:W3CDTF">2023-07-12T07:18:21Z</dcterms:created>
  <dcterms:modified xsi:type="dcterms:W3CDTF">2023-08-04T11:42:15Z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 прил9(Аналитический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 прил9.xlsx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