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636" yWindow="600" windowWidth="23256" windowHeight="11952"/>
  </bookViews>
  <sheets>
    <sheet name="Документ" sheetId="2" r:id="rId1"/>
  </sheets>
  <definedNames>
    <definedName name="_xlnm.Print_Titles" localSheetId="0">Документ!$15:$15</definedName>
  </definedNames>
  <calcPr calcId="125725"/>
</workbook>
</file>

<file path=xl/calcChain.xml><?xml version="1.0" encoding="utf-8"?>
<calcChain xmlns="http://schemas.openxmlformats.org/spreadsheetml/2006/main">
  <c r="D25" i="2"/>
  <c r="D42"/>
  <c r="C42"/>
  <c r="D39"/>
  <c r="C39"/>
  <c r="D29"/>
  <c r="C29"/>
  <c r="D17"/>
  <c r="C17"/>
  <c r="D16" l="1"/>
  <c r="C16"/>
</calcChain>
</file>

<file path=xl/sharedStrings.xml><?xml version="1.0" encoding="utf-8"?>
<sst xmlns="http://schemas.openxmlformats.org/spreadsheetml/2006/main" count="85" uniqueCount="85">
  <si>
    <t xml:space="preserve">  ОБЩЕГОСУДАРСТВЕННЫЕ ВОПРОСЫ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</si>
  <si>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</si>
  <si>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</si>
  <si>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</si>
  <si>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</si>
  <si>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</si>
  <si>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Судебная система</t>
  </si>
  <si>
    <t>0105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</si>
  <si>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</si>
  <si>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</si>
  <si>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Другие общегосударственные вопросы</t>
  </si>
  <si>
    <t>0113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</si>
  <si>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</si>
  <si>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</si>
  <si>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</si>
  <si>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</si>
  <si>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</si>
  <si>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</si>
  <si>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</si>
  <si>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</si>
  <si>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ОХРАНА ОКРУЖАЮЩЕЙ СРЕДЫ</t>
  </si>
  <si>
    <t>0600</t>
  </si>
  <si>
    <t xml:space="preserve">    Другие вопросы в области охраны окружающей среды</t>
  </si>
  <si>
    <t>0605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</si>
  <si>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</si>
  <si>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</si>
  <si>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</si>
  <si>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</si>
  <si>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Общее образование</t>
  </si>
  <si>
    <t>0702</t>
  </si>
  <si>
    <t xml:space="preserve">    Дополнительное образование детей</t>
  </si>
  <si>
    <t>0703</t>
  </si>
  <si>
    <t xml:space="preserve">    Профессиональная подготовка, переподготовка и повышение квалификации</t>
  </si>
  <si>
    <t>0705</t>
  </si>
  <si>
    <t xml:space="preserve">    Молодежная политика</t>
  </si>
  <si>
    <t>0707</t>
  </si>
  <si>
    <t xml:space="preserve">    Другие вопросы в области образования</t>
  </si>
  <si>
    <t>0709</t>
  </si>
  <si>
    <t xml:space="preserve">  КУЛЬТУРА, КИНЕМАТОГРАФИЯ</t>
  </si>
  <si>
    <t>0800</t>
  </si>
  <si>
    <t xml:space="preserve">    Культура</t>
  </si>
  <si>
    <t>0801</t>
  </si>
  <si>
    <t xml:space="preserve">    Другие вопросы в области культуры, кинематографии</t>
  </si>
  <si>
    <t>0804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</si>
  <si>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</si>
  <si>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</si>
  <si>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</si>
  <si>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</si>
  <si>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Охрана семьи и детства</t>
  </si>
  <si>
    <t>1004</t>
  </si>
  <si>
    <t xml:space="preserve">  ФИЗИЧЕСКАЯ КУЛЬТУРА И СПОРТ</t>
  </si>
  <si>
    <t>1100</t>
  </si>
  <si>
    <t xml:space="preserve">    Массовый спорт</t>
  </si>
  <si>
    <t>1102</t>
  </si>
  <si>
    <t xml:space="preserve">    Спорт высших достижений</t>
  </si>
  <si>
    <t>1103</t>
  </si>
  <si>
    <t xml:space="preserve">    Другие вопросы в области физической культуры и спорта</t>
  </si>
  <si>
    <t>1105</t>
  </si>
  <si>
    <t xml:space="preserve">  ОБСЛУЖИВАНИЕ ГОСУДАРСТВЕННОГО (МУНИЦИПАЛЬНОГО) ДОЛГА</t>
  </si>
  <si>
    <t>1300</t>
  </si>
  <si>
    <t xml:space="preserve">    Обслуживание государственного (муниципального) внутреннего долга</t>
  </si>
  <si>
    <t>1301</t>
  </si>
  <si>
    <t xml:space="preserve">  МЕЖБЮДЖЕТНЫЕ ТРАНСФЕРТЫ ОБЩЕГО ХАРАКТЕРА БЮДЖЕТАМ БЮДЖЕТНОЙ СИСТЕМЫ РОССИЙСКОЙ ФЕДЕРАЦИИ</t>
  </si>
  <si>
    <t>1400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</si>
  <si>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</si>
  <si>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</si>
  <si>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Прочие межбюджетные трансферты общего характера</t>
  </si>
  <si>
    <t>1403</t>
  </si>
  <si>
    <t>Всего расходов</t>
  </si>
  <si>
    <t>0000</t>
  </si>
  <si>
    <t>Приложение № 7</t>
  </si>
  <si>
    <t>УТВЕРЖДЕНО</t>
  </si>
  <si>
    <t>решением Омутнинской</t>
  </si>
  <si>
    <t xml:space="preserve">районной Думы </t>
  </si>
  <si>
    <t>Кировской области</t>
  </si>
  <si>
    <t>РАСПРЕДЕЛЕНИЕ</t>
  </si>
  <si>
    <t>бюджетных ассигнований по разделам и подразделам классификации расходов бюджетов</t>
  </si>
  <si>
    <t>на 2025 год и на 2026 год</t>
  </si>
  <si>
    <t>Плановый период</t>
  </si>
  <si>
    <t>2025 год      (тыс. рублей)</t>
  </si>
  <si>
    <t>2026 год      (тыс. рублей)</t>
  </si>
  <si>
    <t>Наименование расходов</t>
  </si>
  <si>
    <t>Раздел, подраздел</t>
  </si>
  <si>
    <t>_____________________</t>
  </si>
  <si>
    <t>от 20.12.2023  № 45</t>
  </si>
</sst>
</file>

<file path=xl/styles.xml><?xml version="1.0" encoding="utf-8"?>
<styleSheet xmlns="http://schemas.openxmlformats.org/spreadsheetml/2006/main">
  <numFmts count="1">
    <numFmt numFmtId="164" formatCode="#,##0.000"/>
  </numFmts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35">
    <xf numFmtId="0" fontId="0" fillId="0" borderId="0" xfId="0"/>
    <xf numFmtId="0" fontId="5" fillId="0" borderId="0" xfId="0" applyFont="1" applyProtection="1">
      <protection locked="0"/>
    </xf>
    <xf numFmtId="0" fontId="8" fillId="0" borderId="5" xfId="5" applyNumberFormat="1" applyFont="1" applyBorder="1" applyAlignment="1" applyProtection="1">
      <alignment horizontal="left" vertical="center" wrapText="1"/>
    </xf>
    <xf numFmtId="49" fontId="8" fillId="0" borderId="5" xfId="5" applyNumberFormat="1" applyFont="1" applyBorder="1" applyProtection="1">
      <alignment horizontal="center" vertical="center" wrapText="1"/>
    </xf>
    <xf numFmtId="164" fontId="8" fillId="0" borderId="2" xfId="5" applyNumberFormat="1" applyFont="1" applyAlignment="1" applyProtection="1">
      <alignment horizontal="right" vertical="center" wrapText="1"/>
    </xf>
    <xf numFmtId="0" fontId="8" fillId="0" borderId="2" xfId="6" applyNumberFormat="1" applyFont="1" applyProtection="1">
      <alignment vertical="top" wrapText="1"/>
    </xf>
    <xf numFmtId="1" fontId="8" fillId="0" borderId="2" xfId="7" applyNumberFormat="1" applyFont="1" applyProtection="1">
      <alignment horizontal="center" vertical="top" shrinkToFit="1"/>
    </xf>
    <xf numFmtId="164" fontId="8" fillId="5" borderId="2" xfId="8" applyNumberFormat="1" applyFont="1" applyFill="1" applyProtection="1">
      <alignment horizontal="right" vertical="top" shrinkToFit="1"/>
    </xf>
    <xf numFmtId="0" fontId="7" fillId="0" borderId="2" xfId="6" applyNumberFormat="1" applyFont="1" applyProtection="1">
      <alignment vertical="top" wrapText="1"/>
    </xf>
    <xf numFmtId="1" fontId="7" fillId="0" borderId="2" xfId="7" applyNumberFormat="1" applyFont="1" applyProtection="1">
      <alignment horizontal="center" vertical="top" shrinkToFit="1"/>
    </xf>
    <xf numFmtId="164" fontId="7" fillId="5" borderId="2" xfId="8" applyNumberFormat="1" applyFont="1" applyFill="1" applyProtection="1">
      <alignment horizontal="right" vertical="top" shrinkToFit="1"/>
    </xf>
    <xf numFmtId="164" fontId="8" fillId="5" borderId="3" xfId="11" applyNumberFormat="1" applyFont="1" applyFill="1" applyProtection="1">
      <alignment horizontal="right" vertical="top" shrinkToFit="1"/>
    </xf>
    <xf numFmtId="0" fontId="8" fillId="0" borderId="1" xfId="10" applyNumberFormat="1" applyFont="1" applyBorder="1" applyProtection="1">
      <alignment horizontal="right"/>
    </xf>
    <xf numFmtId="0" fontId="8" fillId="0" borderId="1" xfId="10" applyFont="1" applyBorder="1">
      <alignment horizontal="right"/>
    </xf>
    <xf numFmtId="164" fontId="8" fillId="5" borderId="1" xfId="11" applyNumberFormat="1" applyFont="1" applyFill="1" applyBorder="1" applyProtection="1">
      <alignment horizontal="right" vertical="top" shrinkToFit="1"/>
    </xf>
    <xf numFmtId="0" fontId="7" fillId="0" borderId="8" xfId="5" applyNumberFormat="1" applyFont="1" applyBorder="1" applyAlignment="1" applyProtection="1">
      <alignment horizontal="center" vertical="center" wrapText="1"/>
    </xf>
    <xf numFmtId="0" fontId="7" fillId="0" borderId="5" xfId="5" applyNumberFormat="1" applyFont="1" applyBorder="1" applyAlignment="1" applyProtection="1">
      <alignment horizontal="center" vertical="center" wrapText="1"/>
    </xf>
    <xf numFmtId="0" fontId="7" fillId="0" borderId="1" xfId="13" applyNumberFormat="1" applyFont="1" applyProtection="1">
      <alignment horizontal="left" wrapText="1"/>
    </xf>
    <xf numFmtId="0" fontId="7" fillId="0" borderId="1" xfId="13" applyFont="1">
      <alignment horizontal="left" wrapText="1"/>
    </xf>
    <xf numFmtId="0" fontId="5" fillId="0" borderId="0" xfId="0" applyFont="1" applyAlignment="1" applyProtection="1">
      <protection locked="0"/>
    </xf>
    <xf numFmtId="0" fontId="5" fillId="0" borderId="0" xfId="0" applyFont="1" applyAlignment="1"/>
    <xf numFmtId="0" fontId="5" fillId="0" borderId="0" xfId="0" applyFont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Alignment="1">
      <alignment horizontal="center" wrapText="1"/>
    </xf>
    <xf numFmtId="0" fontId="7" fillId="0" borderId="4" xfId="5" applyNumberFormat="1" applyFont="1" applyBorder="1" applyAlignment="1" applyProtection="1">
      <alignment horizontal="center" vertical="center" wrapText="1"/>
    </xf>
    <xf numFmtId="0" fontId="5" fillId="0" borderId="4" xfId="0" applyFont="1" applyBorder="1" applyAlignment="1"/>
    <xf numFmtId="0" fontId="5" fillId="0" borderId="4" xfId="0" applyFont="1" applyBorder="1" applyAlignment="1">
      <alignment horizontal="center" vertical="center"/>
    </xf>
    <xf numFmtId="0" fontId="7" fillId="0" borderId="7" xfId="4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7" fillId="0" borderId="1" xfId="2" applyNumberFormat="1" applyFont="1" applyAlignment="1" applyProtection="1">
      <alignment horizontal="center"/>
    </xf>
    <xf numFmtId="0" fontId="6" fillId="0" borderId="1" xfId="3" applyNumberFormat="1" applyFont="1" applyProtection="1">
      <alignment horizontal="center"/>
    </xf>
    <xf numFmtId="0" fontId="6" fillId="0" borderId="1" xfId="3" applyFont="1">
      <alignment horizontal="center"/>
    </xf>
    <xf numFmtId="0" fontId="8" fillId="0" borderId="3" xfId="10" applyNumberFormat="1" applyFont="1" applyProtection="1">
      <alignment horizontal="right"/>
    </xf>
    <xf numFmtId="0" fontId="8" fillId="0" borderId="3" xfId="10" applyFont="1">
      <alignment horizontal="right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5"/>
  <sheetViews>
    <sheetView showGridLines="0" tabSelected="1" zoomScaleNormal="100" zoomScaleSheetLayoutView="100" workbookViewId="0">
      <selection activeCell="B8" sqref="B8"/>
    </sheetView>
  </sheetViews>
  <sheetFormatPr defaultColWidth="9.109375" defaultRowHeight="13.8" outlineLevelRow="1"/>
  <cols>
    <col min="1" max="1" width="71.6640625" style="1" customWidth="1"/>
    <col min="2" max="2" width="10.5546875" style="1" customWidth="1"/>
    <col min="3" max="4" width="12.44140625" style="1" customWidth="1"/>
    <col min="5" max="16384" width="9.109375" style="1"/>
  </cols>
  <sheetData>
    <row r="1" spans="1:4">
      <c r="B1" s="1" t="s">
        <v>70</v>
      </c>
    </row>
    <row r="3" spans="1:4">
      <c r="B3" s="1" t="s">
        <v>71</v>
      </c>
    </row>
    <row r="5" spans="1:4">
      <c r="B5" s="1" t="s">
        <v>72</v>
      </c>
    </row>
    <row r="6" spans="1:4">
      <c r="B6" s="1" t="s">
        <v>73</v>
      </c>
    </row>
    <row r="7" spans="1:4">
      <c r="B7" s="19" t="s">
        <v>74</v>
      </c>
      <c r="C7" s="20"/>
      <c r="D7" s="20"/>
    </row>
    <row r="8" spans="1:4">
      <c r="B8" s="1" t="s">
        <v>84</v>
      </c>
    </row>
    <row r="10" spans="1:4">
      <c r="A10" s="21" t="s">
        <v>75</v>
      </c>
      <c r="B10" s="22"/>
      <c r="C10" s="22"/>
      <c r="D10" s="22"/>
    </row>
    <row r="11" spans="1:4">
      <c r="A11" s="23" t="s">
        <v>76</v>
      </c>
      <c r="B11" s="24"/>
      <c r="C11" s="24"/>
      <c r="D11" s="24"/>
    </row>
    <row r="12" spans="1:4">
      <c r="A12" s="21" t="s">
        <v>77</v>
      </c>
      <c r="B12" s="22"/>
      <c r="C12" s="22"/>
      <c r="D12" s="22"/>
    </row>
    <row r="13" spans="1:4" ht="15.75" customHeight="1">
      <c r="A13" s="31"/>
      <c r="B13" s="32"/>
      <c r="C13" s="32"/>
      <c r="D13" s="32"/>
    </row>
    <row r="14" spans="1:4" ht="19.5" customHeight="1">
      <c r="A14" s="25" t="s">
        <v>81</v>
      </c>
      <c r="B14" s="25" t="s">
        <v>82</v>
      </c>
      <c r="C14" s="28" t="s">
        <v>78</v>
      </c>
      <c r="D14" s="29"/>
    </row>
    <row r="15" spans="1:4" ht="37.5" customHeight="1">
      <c r="A15" s="26"/>
      <c r="B15" s="27"/>
      <c r="C15" s="15" t="s">
        <v>79</v>
      </c>
      <c r="D15" s="16" t="s">
        <v>80</v>
      </c>
    </row>
    <row r="16" spans="1:4" ht="27" customHeight="1">
      <c r="A16" s="2" t="s">
        <v>68</v>
      </c>
      <c r="B16" s="3" t="s">
        <v>69</v>
      </c>
      <c r="C16" s="4">
        <f>C17+C23+C25+C27+C29+C36+C39+C42+C46+C48</f>
        <v>1075144.1800000002</v>
      </c>
      <c r="D16" s="4">
        <f>D17+D23+D25+D27+D29+D36+D39+D42+D46+D48</f>
        <v>1088419.78</v>
      </c>
    </row>
    <row r="17" spans="1:4">
      <c r="A17" s="5" t="s">
        <v>0</v>
      </c>
      <c r="B17" s="6" t="s">
        <v>1</v>
      </c>
      <c r="C17" s="7">
        <f>C18+C19+C20+C21+C22</f>
        <v>83963.95</v>
      </c>
      <c r="D17" s="7">
        <f>D18+D19+D20+D21+D22</f>
        <v>96909.744999999995</v>
      </c>
    </row>
    <row r="18" spans="1:4" ht="26.4" outlineLevel="1">
      <c r="A18" s="8" t="s">
        <v>2</v>
      </c>
      <c r="B18" s="9" t="s">
        <v>3</v>
      </c>
      <c r="C18" s="10">
        <v>2009.9</v>
      </c>
      <c r="D18" s="10">
        <v>2009.9</v>
      </c>
    </row>
    <row r="19" spans="1:4" ht="39.6" outlineLevel="1">
      <c r="A19" s="8" t="s">
        <v>4</v>
      </c>
      <c r="B19" s="9" t="s">
        <v>5</v>
      </c>
      <c r="C19" s="10">
        <v>46119.199999999997</v>
      </c>
      <c r="D19" s="10">
        <v>46231.3</v>
      </c>
    </row>
    <row r="20" spans="1:4" outlineLevel="1">
      <c r="A20" s="8" t="s">
        <v>6</v>
      </c>
      <c r="B20" s="9" t="s">
        <v>7</v>
      </c>
      <c r="C20" s="10">
        <v>7.7</v>
      </c>
      <c r="D20" s="10">
        <v>63.4</v>
      </c>
    </row>
    <row r="21" spans="1:4" ht="26.4" outlineLevel="1">
      <c r="A21" s="8" t="s">
        <v>8</v>
      </c>
      <c r="B21" s="9" t="s">
        <v>9</v>
      </c>
      <c r="C21" s="10">
        <v>14602.5</v>
      </c>
      <c r="D21" s="10">
        <v>14605.1</v>
      </c>
    </row>
    <row r="22" spans="1:4" outlineLevel="1">
      <c r="A22" s="8" t="s">
        <v>10</v>
      </c>
      <c r="B22" s="9" t="s">
        <v>11</v>
      </c>
      <c r="C22" s="10">
        <v>21224.65</v>
      </c>
      <c r="D22" s="10">
        <v>34000.044999999998</v>
      </c>
    </row>
    <row r="23" spans="1:4" ht="26.4">
      <c r="A23" s="5" t="s">
        <v>12</v>
      </c>
      <c r="B23" s="6" t="s">
        <v>13</v>
      </c>
      <c r="C23" s="7">
        <v>2091.5</v>
      </c>
      <c r="D23" s="7">
        <v>2092.8000000000002</v>
      </c>
    </row>
    <row r="24" spans="1:4" ht="26.4" outlineLevel="1">
      <c r="A24" s="8" t="s">
        <v>14</v>
      </c>
      <c r="B24" s="9" t="s">
        <v>15</v>
      </c>
      <c r="C24" s="10">
        <v>2091.5</v>
      </c>
      <c r="D24" s="10">
        <v>2092.8000000000002</v>
      </c>
    </row>
    <row r="25" spans="1:4">
      <c r="A25" s="5" t="s">
        <v>16</v>
      </c>
      <c r="B25" s="6" t="s">
        <v>17</v>
      </c>
      <c r="C25" s="7">
        <v>26182.400000000001</v>
      </c>
      <c r="D25" s="7">
        <f>D26</f>
        <v>25168.105</v>
      </c>
    </row>
    <row r="26" spans="1:4" outlineLevel="1">
      <c r="A26" s="8" t="s">
        <v>18</v>
      </c>
      <c r="B26" s="9" t="s">
        <v>19</v>
      </c>
      <c r="C26" s="10">
        <v>26182.400000000001</v>
      </c>
      <c r="D26" s="10">
        <v>25168.105</v>
      </c>
    </row>
    <row r="27" spans="1:4">
      <c r="A27" s="5" t="s">
        <v>20</v>
      </c>
      <c r="B27" s="6" t="s">
        <v>21</v>
      </c>
      <c r="C27" s="7">
        <v>2592</v>
      </c>
      <c r="D27" s="7">
        <v>2599.1</v>
      </c>
    </row>
    <row r="28" spans="1:4" outlineLevel="1">
      <c r="A28" s="8" t="s">
        <v>22</v>
      </c>
      <c r="B28" s="9" t="s">
        <v>23</v>
      </c>
      <c r="C28" s="10">
        <v>2592</v>
      </c>
      <c r="D28" s="10">
        <v>2599.1</v>
      </c>
    </row>
    <row r="29" spans="1:4">
      <c r="A29" s="5" t="s">
        <v>24</v>
      </c>
      <c r="B29" s="6" t="s">
        <v>25</v>
      </c>
      <c r="C29" s="7">
        <f>C30+C31+C32+C33+C34+C35</f>
        <v>744369.29</v>
      </c>
      <c r="D29" s="7">
        <f>D30+D31+D32+D33+D34+D35</f>
        <v>742178.29</v>
      </c>
    </row>
    <row r="30" spans="1:4" outlineLevel="1">
      <c r="A30" s="8" t="s">
        <v>26</v>
      </c>
      <c r="B30" s="9" t="s">
        <v>27</v>
      </c>
      <c r="C30" s="10">
        <v>263650.09999999998</v>
      </c>
      <c r="D30" s="10">
        <v>261590.39999999999</v>
      </c>
    </row>
    <row r="31" spans="1:4" outlineLevel="1">
      <c r="A31" s="8" t="s">
        <v>28</v>
      </c>
      <c r="B31" s="9" t="s">
        <v>29</v>
      </c>
      <c r="C31" s="10">
        <v>400326.1</v>
      </c>
      <c r="D31" s="10">
        <v>400155.9</v>
      </c>
    </row>
    <row r="32" spans="1:4" outlineLevel="1">
      <c r="A32" s="8" t="s">
        <v>30</v>
      </c>
      <c r="B32" s="9" t="s">
        <v>31</v>
      </c>
      <c r="C32" s="10">
        <v>57671.9</v>
      </c>
      <c r="D32" s="10">
        <v>57730.9</v>
      </c>
    </row>
    <row r="33" spans="1:4" outlineLevel="1">
      <c r="A33" s="8" t="s">
        <v>32</v>
      </c>
      <c r="B33" s="9" t="s">
        <v>33</v>
      </c>
      <c r="C33" s="10">
        <v>109.14</v>
      </c>
      <c r="D33" s="10">
        <v>109.14</v>
      </c>
    </row>
    <row r="34" spans="1:4" outlineLevel="1">
      <c r="A34" s="8" t="s">
        <v>34</v>
      </c>
      <c r="B34" s="9" t="s">
        <v>35</v>
      </c>
      <c r="C34" s="10">
        <v>120</v>
      </c>
      <c r="D34" s="10">
        <v>120</v>
      </c>
    </row>
    <row r="35" spans="1:4" outlineLevel="1">
      <c r="A35" s="8" t="s">
        <v>36</v>
      </c>
      <c r="B35" s="9" t="s">
        <v>37</v>
      </c>
      <c r="C35" s="10">
        <v>22492.05</v>
      </c>
      <c r="D35" s="10">
        <v>22471.95</v>
      </c>
    </row>
    <row r="36" spans="1:4">
      <c r="A36" s="5" t="s">
        <v>38</v>
      </c>
      <c r="B36" s="6" t="s">
        <v>39</v>
      </c>
      <c r="C36" s="7">
        <v>97239.3</v>
      </c>
      <c r="D36" s="7">
        <v>98095.1</v>
      </c>
    </row>
    <row r="37" spans="1:4" outlineLevel="1">
      <c r="A37" s="8" t="s">
        <v>40</v>
      </c>
      <c r="B37" s="9" t="s">
        <v>41</v>
      </c>
      <c r="C37" s="10">
        <v>78151.899999999994</v>
      </c>
      <c r="D37" s="10">
        <v>78996.3</v>
      </c>
    </row>
    <row r="38" spans="1:4" outlineLevel="1">
      <c r="A38" s="8" t="s">
        <v>42</v>
      </c>
      <c r="B38" s="9" t="s">
        <v>43</v>
      </c>
      <c r="C38" s="10">
        <v>19087.400000000001</v>
      </c>
      <c r="D38" s="10">
        <v>19098.8</v>
      </c>
    </row>
    <row r="39" spans="1:4">
      <c r="A39" s="5" t="s">
        <v>44</v>
      </c>
      <c r="B39" s="6" t="s">
        <v>45</v>
      </c>
      <c r="C39" s="7">
        <f>C40+C41</f>
        <v>46443.05</v>
      </c>
      <c r="D39" s="7">
        <f>D40+D41</f>
        <v>42568.65</v>
      </c>
    </row>
    <row r="40" spans="1:4" outlineLevel="1">
      <c r="A40" s="8" t="s">
        <v>46</v>
      </c>
      <c r="B40" s="9" t="s">
        <v>47</v>
      </c>
      <c r="C40" s="10">
        <v>12327</v>
      </c>
      <c r="D40" s="10">
        <v>12909</v>
      </c>
    </row>
    <row r="41" spans="1:4" outlineLevel="1">
      <c r="A41" s="8" t="s">
        <v>48</v>
      </c>
      <c r="B41" s="9" t="s">
        <v>49</v>
      </c>
      <c r="C41" s="10">
        <v>34116.050000000003</v>
      </c>
      <c r="D41" s="10">
        <v>29659.65</v>
      </c>
    </row>
    <row r="42" spans="1:4">
      <c r="A42" s="5" t="s">
        <v>50</v>
      </c>
      <c r="B42" s="6" t="s">
        <v>51</v>
      </c>
      <c r="C42" s="7">
        <f>C43+C44+C45</f>
        <v>40762.29</v>
      </c>
      <c r="D42" s="7">
        <f>D43+D44+D45</f>
        <v>41187.49</v>
      </c>
    </row>
    <row r="43" spans="1:4" outlineLevel="1">
      <c r="A43" s="8" t="s">
        <v>52</v>
      </c>
      <c r="B43" s="9" t="s">
        <v>53</v>
      </c>
      <c r="C43" s="10">
        <v>520</v>
      </c>
      <c r="D43" s="10">
        <v>520</v>
      </c>
    </row>
    <row r="44" spans="1:4" outlineLevel="1">
      <c r="A44" s="8" t="s">
        <v>54</v>
      </c>
      <c r="B44" s="9" t="s">
        <v>55</v>
      </c>
      <c r="C44" s="10">
        <v>36477.89</v>
      </c>
      <c r="D44" s="10">
        <v>36901.29</v>
      </c>
    </row>
    <row r="45" spans="1:4" outlineLevel="1">
      <c r="A45" s="8" t="s">
        <v>56</v>
      </c>
      <c r="B45" s="9" t="s">
        <v>57</v>
      </c>
      <c r="C45" s="10">
        <v>3764.4</v>
      </c>
      <c r="D45" s="10">
        <v>3766.2</v>
      </c>
    </row>
    <row r="46" spans="1:4">
      <c r="A46" s="5" t="s">
        <v>58</v>
      </c>
      <c r="B46" s="6" t="s">
        <v>59</v>
      </c>
      <c r="C46" s="7">
        <v>10330.5</v>
      </c>
      <c r="D46" s="7">
        <v>16431.599999999999</v>
      </c>
    </row>
    <row r="47" spans="1:4" outlineLevel="1">
      <c r="A47" s="8" t="s">
        <v>60</v>
      </c>
      <c r="B47" s="9" t="s">
        <v>61</v>
      </c>
      <c r="C47" s="10">
        <v>10330.5</v>
      </c>
      <c r="D47" s="10">
        <v>16431.599999999999</v>
      </c>
    </row>
    <row r="48" spans="1:4" ht="26.4">
      <c r="A48" s="5" t="s">
        <v>62</v>
      </c>
      <c r="B48" s="6" t="s">
        <v>63</v>
      </c>
      <c r="C48" s="7">
        <v>21169.9</v>
      </c>
      <c r="D48" s="7">
        <v>21188.9</v>
      </c>
    </row>
    <row r="49" spans="1:4" ht="26.4" outlineLevel="1">
      <c r="A49" s="8" t="s">
        <v>64</v>
      </c>
      <c r="B49" s="9" t="s">
        <v>65</v>
      </c>
      <c r="C49" s="10">
        <v>8216</v>
      </c>
      <c r="D49" s="10">
        <v>8237</v>
      </c>
    </row>
    <row r="50" spans="1:4" outlineLevel="1">
      <c r="A50" s="8" t="s">
        <v>66</v>
      </c>
      <c r="B50" s="9" t="s">
        <v>67</v>
      </c>
      <c r="C50" s="10">
        <v>12953.9</v>
      </c>
      <c r="D50" s="10">
        <v>12951.9</v>
      </c>
    </row>
    <row r="51" spans="1:4" ht="12.75" customHeight="1">
      <c r="A51" s="33"/>
      <c r="B51" s="34"/>
      <c r="C51" s="11"/>
      <c r="D51" s="11"/>
    </row>
    <row r="52" spans="1:4" ht="12.75" customHeight="1">
      <c r="A52" s="12"/>
      <c r="B52" s="13"/>
      <c r="C52" s="14"/>
      <c r="D52" s="14"/>
    </row>
    <row r="53" spans="1:4" ht="12.75" customHeight="1">
      <c r="A53" s="12"/>
      <c r="B53" s="13"/>
      <c r="C53" s="14"/>
      <c r="D53" s="14"/>
    </row>
    <row r="54" spans="1:4" ht="12.75" customHeight="1">
      <c r="A54" s="30" t="s">
        <v>83</v>
      </c>
      <c r="B54" s="22"/>
      <c r="C54" s="22"/>
      <c r="D54" s="22"/>
    </row>
    <row r="55" spans="1:4" ht="15.15" customHeight="1">
      <c r="A55" s="17"/>
      <c r="B55" s="18"/>
      <c r="C55" s="18"/>
      <c r="D55" s="18"/>
    </row>
  </sheetData>
  <mergeCells count="11">
    <mergeCell ref="A55:D55"/>
    <mergeCell ref="B7:D7"/>
    <mergeCell ref="A10:D10"/>
    <mergeCell ref="A11:D11"/>
    <mergeCell ref="A12:D12"/>
    <mergeCell ref="A14:A15"/>
    <mergeCell ref="B14:B15"/>
    <mergeCell ref="C14:D14"/>
    <mergeCell ref="A54:D54"/>
    <mergeCell ref="A13:D13"/>
    <mergeCell ref="A51:B51"/>
  </mergeCells>
  <pageMargins left="1.1811023622047245" right="0.78740157480314965" top="0.78740157480314965" bottom="0.78740157480314965" header="0" footer="0"/>
  <pageSetup paperSize="9" scale="74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01.01.2024&lt;/string&gt;&#10;  &lt;/DateInfo&gt;&#10;  &lt;Code&gt;SQUERY_ROSP_EXP&lt;/Code&gt;&#10;  &lt;ObjectCode&gt;SQUERY_ROSP_EXP&lt;/ObjectCode&gt;&#10;  &lt;DocName&gt;ПОПРАВКИ (приложение 7) (Бюджетная роспись (расходы))&lt;/DocName&gt;&#10;  &lt;VariantName&gt;ПОПРАВКИ (приложение 7) &lt;/VariantName&gt;&#10;  &lt;VariantLink&gt;256408134&lt;/VariantLink&gt;&#10;  &lt;ReportCode&gt;58418FF50B6D4F10B05B105ED16BA3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C0A5C32-9EE6-4F44-9880-D4B9F25F67F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ucom01</cp:lastModifiedBy>
  <cp:lastPrinted>2023-12-21T05:45:50Z</cp:lastPrinted>
  <dcterms:created xsi:type="dcterms:W3CDTF">2023-11-10T07:44:08Z</dcterms:created>
  <dcterms:modified xsi:type="dcterms:W3CDTF">2023-12-21T05:46:06Z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ПОПРАВКИ (приложение 7) (Бюджетная роспись (расходы))</vt:lpwstr>
  </property>
  <property fmtid="{D5CDD505-2E9C-101B-9397-08002B2CF9AE}" pid="3" name="Название отчета">
    <vt:lpwstr>ПОПРАВКИ (приложение 7) (3).xlsx</vt:lpwstr>
  </property>
  <property fmtid="{D5CDD505-2E9C-101B-9397-08002B2CF9AE}" pid="4" name="Версия клиента">
    <vt:lpwstr>23.2.12.10241 (.NET 4.7.2)</vt:lpwstr>
  </property>
  <property fmtid="{D5CDD505-2E9C-101B-9397-08002B2CF9AE}" pid="5" name="Версия базы">
    <vt:lpwstr>23.2.2260.245362579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