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Документ!$A$16:$D$311</definedName>
    <definedName name="_xlnm.Print_Titles" localSheetId="0">Документ!$16:$16</definedName>
  </definedNames>
  <calcPr calcId="125725"/>
</workbook>
</file>

<file path=xl/calcChain.xml><?xml version="1.0" encoding="utf-8"?>
<calcChain xmlns="http://schemas.openxmlformats.org/spreadsheetml/2006/main">
  <c r="D116" i="2"/>
  <c r="D277"/>
  <c r="D302"/>
  <c r="D300"/>
  <c r="D295" s="1"/>
  <c r="D252"/>
  <c r="D237" s="1"/>
  <c r="D210" s="1"/>
  <c r="D196"/>
  <c r="D192" s="1"/>
  <c r="D190"/>
  <c r="D158" s="1"/>
  <c r="D152"/>
  <c r="D151" s="1"/>
  <c r="D114"/>
  <c r="D113" s="1"/>
  <c r="D111"/>
  <c r="D109"/>
  <c r="D108" s="1"/>
  <c r="D105"/>
  <c r="D99"/>
  <c r="D39"/>
  <c r="D35"/>
  <c r="D25"/>
  <c r="D276" l="1"/>
  <c r="D107"/>
  <c r="D45" s="1"/>
  <c r="D18"/>
  <c r="D17" l="1"/>
</calcChain>
</file>

<file path=xl/sharedStrings.xml><?xml version="1.0" encoding="utf-8"?>
<sst xmlns="http://schemas.openxmlformats.org/spreadsheetml/2006/main" count="899" uniqueCount="281">
  <si>
    <t xml:space="preserve">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</si>
  <si>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000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</si>
  <si>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</si>
  <si>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</si>
  <si>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</si>
  <si>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</si>
  <si>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</si>
  <si>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Управление муниципальной собственностью Омутнинского района</t>
  </si>
  <si>
    <t>0100004010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</si>
  <si>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</si>
  <si>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</si>
  <si>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</si>
  <si>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</si>
  <si>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</si>
  <si>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</si>
  <si>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</si>
  <si>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</si>
  <si>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</si>
  <si>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</si>
  <si>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</si>
  <si>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</si>
  <si>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</si>
  <si>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 xml:space="preserve">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</si>
  <si>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</si>
  <si>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Расходы по администрированию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</si>
  <si>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</si>
  <si>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</si>
  <si>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</si>
  <si>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</si>
  <si>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</si>
  <si>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</si>
  <si>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</si>
  <si>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</si>
  <si>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</si>
  <si>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</si>
  <si>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</si>
  <si>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</si>
  <si>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</si>
  <si>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</si>
  <si>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Мероприятия по профилактике безопасности дорожного движения</t>
  </si>
  <si>
    <t>0200004240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</si>
  <si>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</si>
  <si>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</si>
  <si>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</si>
  <si>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</si>
  <si>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020001100A</t>
  </si>
  <si>
    <t xml:space="preserve">      Реализация мероприятий национального проекта "Образование"</t>
  </si>
  <si>
    <t>020E000000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</si>
  <si>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</si>
  <si>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</si>
  <si>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</si>
  <si>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</si>
  <si>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</si>
  <si>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Осуществление деятельности по опеке и попечительству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</si>
  <si>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</si>
  <si>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      Социальное обеспечение и иные выплаты населению</t>
  </si>
  <si>
    <t>300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</si>
  <si>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</si>
  <si>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</si>
  <si>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</si>
  <si>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</si>
  <si>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</si>
  <si>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</si>
  <si>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Обеспечение безопасности муниципальных общеобразовательных организаций Кировской области</t>
  </si>
  <si>
    <t xml:space="preserve">          Предоставление бесплатного горячего питания детям участников специальной военной операции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</si>
  <si>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</si>
  <si>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</si>
  <si>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</si>
  <si>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 xml:space="preserve">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</si>
  <si>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</si>
  <si>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</si>
  <si>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</si>
  <si>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</si>
  <si>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</si>
  <si>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</si>
  <si>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</si>
  <si>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</si>
  <si>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Оказание поддержки общественным организациям ветеранов</t>
  </si>
  <si>
    <t>0300004220</t>
  </si>
  <si>
    <t xml:space="preserve">          Оказание поддержки общественным организациям инвалидов</t>
  </si>
  <si>
    <t>0300004230</t>
  </si>
  <si>
    <t xml:space="preserve">          Оказание поддержки общественным организациям слепых</t>
  </si>
  <si>
    <t>0300004250</t>
  </si>
  <si>
    <t xml:space="preserve">          Мероприятия по поддержке добровольческих волонтерских объединений</t>
  </si>
  <si>
    <t>0300004270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</si>
  <si>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</si>
  <si>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</si>
  <si>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</si>
  <si>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</si>
  <si>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</si>
  <si>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</si>
  <si>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 xml:space="preserve">          Поддержка отрасли культуры</t>
  </si>
  <si>
    <t xml:space="preserve">          Развитие и укрепление материально-технической базы домов культуры в населенных пунктах с числом жителей до 50 тысяч человек</t>
  </si>
  <si>
    <t xml:space="preserve">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</si>
  <si>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</si>
  <si>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</si>
  <si>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</si>
  <si>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</si>
  <si>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</si>
  <si>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</si>
  <si>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Мероприятия в области физической культуры и спорта</t>
  </si>
  <si>
    <t>0400004050</t>
  </si>
  <si>
    <t xml:space="preserve">          Мероприятия в сфере  молодежной политики</t>
  </si>
  <si>
    <t>0400004070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</si>
  <si>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</si>
  <si>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</si>
  <si>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</si>
  <si>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</si>
  <si>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</si>
  <si>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Финансовая поддержка детско-юношеского спорта</t>
  </si>
  <si>
    <t xml:space="preserve">          Реализация мероприятий по обеспечению жильем молодых семей</t>
  </si>
  <si>
    <t xml:space="preserve">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</si>
  <si>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</si>
  <si>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</si>
  <si>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Расходы на софинансирование к субсидиям из областного бюджета</t>
  </si>
  <si>
    <t>0500004280</t>
  </si>
  <si>
    <t xml:space="preserve">          Обслуживание муниципального долга</t>
  </si>
  <si>
    <t>0500005000</t>
  </si>
  <si>
    <t xml:space="preserve">            Обслуживание государственного (муниципального) долга</t>
  </si>
  <si>
    <t>700</t>
  </si>
  <si>
    <t xml:space="preserve">          Поддержка мер по сбалансированности бюджетов</t>
  </si>
  <si>
    <t>0500009000</t>
  </si>
  <si>
    <t xml:space="preserve">            Межбюджетные трансферты</t>
  </si>
  <si>
    <t>500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</si>
  <si>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</si>
  <si>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</si>
  <si>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</si>
  <si>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</si>
  <si>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</si>
  <si>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Расчет и предоставление дотаций бюджетам поселений</t>
  </si>
  <si>
    <t xml:space="preserve">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</si>
  <si>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</si>
  <si>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</si>
  <si>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</si>
  <si>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</si>
  <si>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</si>
  <si>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Резервные фонды местных администраций</t>
  </si>
  <si>
    <t>0610007010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</si>
  <si>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</si>
  <si>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</si>
  <si>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</si>
  <si>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</si>
  <si>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</si>
  <si>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Поддержка автомобильного транспорта</t>
  </si>
  <si>
    <t>0620004140</t>
  </si>
  <si>
    <t xml:space="preserve">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</si>
  <si>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</si>
  <si>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</si>
  <si>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</si>
  <si>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</si>
  <si>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</si>
  <si>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</si>
  <si>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</si>
  <si>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</si>
  <si>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Подготовка и повышение квалификации лиц, замещающих муниципальные должности, и муниципальных служащих</t>
  </si>
  <si>
    <t xml:space="preserve">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</si>
  <si>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</si>
  <si>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</si>
  <si>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</si>
  <si>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</si>
  <si>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</si>
  <si>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 xml:space="preserve">  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</si>
  <si>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</si>
  <si>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  Природоохранные мероприятия</t>
  </si>
  <si>
    <t>06Я0004180</t>
  </si>
  <si>
    <t xml:space="preserve">  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</si>
  <si>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</si>
  <si>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</si>
  <si>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</si>
  <si>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</si>
  <si>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</si>
  <si>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</si>
  <si>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Хранение,комплектование, учет и использование архивных документов</t>
  </si>
  <si>
    <t xml:space="preserve">          Создание и деятельность в муниципальных образованиях административных комиссий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</si>
  <si>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</si>
  <si>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</si>
  <si>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0700000000</t>
  </si>
  <si>
    <t xml:space="preserve">          Мероприятия по профилактике безнадзорности и правонарушений несовершеннолетних</t>
  </si>
  <si>
    <t>0710004150</t>
  </si>
  <si>
    <t>0720000000</t>
  </si>
  <si>
    <t xml:space="preserve">          Профилактика употребления наркотических, психотропных и одурманивающих веществ</t>
  </si>
  <si>
    <t>0720004190</t>
  </si>
  <si>
    <t>0730000000</t>
  </si>
  <si>
    <t xml:space="preserve">          Мероприятия по профилактике пьянства и алкоголизма и по пропаганде здорового образа жизни</t>
  </si>
  <si>
    <t>0730004200</t>
  </si>
  <si>
    <t>0740000000</t>
  </si>
  <si>
    <t xml:space="preserve">          Мероприятия по противодействию преступности и охраны общественного порядка</t>
  </si>
  <si>
    <t>0740004170</t>
  </si>
  <si>
    <t>0750000000</t>
  </si>
  <si>
    <t xml:space="preserve">          Мероприятия по профилактике экстремизма и противодействию терроризма</t>
  </si>
  <si>
    <t>0750004160</t>
  </si>
  <si>
    <t>07Я0000000</t>
  </si>
  <si>
    <t xml:space="preserve">          Оказание поддержки общественным организациям по охране общественного порядка</t>
  </si>
  <si>
    <t>07Я0004210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</si>
  <si>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</si>
  <si>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</si>
  <si>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</si>
  <si>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</si>
  <si>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</si>
  <si>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</si>
  <si>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</si>
  <si>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</si>
  <si>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Всего расходов</t>
  </si>
  <si>
    <t>0000000000</t>
  </si>
  <si>
    <t>Приложение № 8</t>
  </si>
  <si>
    <t>УТВЕРЖДЕНО</t>
  </si>
  <si>
    <t>решением Омутнинской</t>
  </si>
  <si>
    <t xml:space="preserve">районной Думы </t>
  </si>
  <si>
    <t>Кировской области</t>
  </si>
  <si>
    <t>РАСПРЕДЕЛЕНИЕ</t>
  </si>
  <si>
    <t>Наименование расходов</t>
  </si>
  <si>
    <t>Целевая статья</t>
  </si>
  <si>
    <t>Вид расходов</t>
  </si>
  <si>
    <t>Сумма         (тыс. рублей)</t>
  </si>
  <si>
    <t xml:space="preserve">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</si>
  <si>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 xml:space="preserve">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</si>
  <si>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 xml:space="preserve">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</si>
  <si>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>_______________</t>
  </si>
  <si>
    <t xml:space="preserve">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</si>
  <si>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 xml:space="preserve"> направлениям деятельности), группам видов расходов классификации расходов бюджетов на 2024 год</t>
  </si>
  <si>
    <t>бюджетных ассигнований по целевым статьям (муниципальным программам и непрограммным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</si>
  <si>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</si>
  <si>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0200У15480</t>
  </si>
  <si>
    <t xml:space="preserve">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</si>
  <si>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0200УS5480</t>
  </si>
  <si>
    <t xml:space="preserve">        Реализация мероприятий национального проекта "Образование"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</si>
  <si>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</si>
  <si>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</si>
  <si>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020E100000</t>
  </si>
  <si>
    <t>020E115460</t>
  </si>
  <si>
    <t>020E1S5460</t>
  </si>
  <si>
    <t xml:space="preserve">        Федеральный проект "Творческие люди"</t>
  </si>
  <si>
    <t>030A200000</t>
  </si>
  <si>
    <t>030A255190</t>
  </si>
  <si>
    <t xml:space="preserve">          Государственная поддержка отрасли культуры</t>
  </si>
  <si>
    <t xml:space="preserve">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</si>
  <si>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>06Я0004290</t>
  </si>
  <si>
    <t xml:space="preserve">          Организация деятельности народных дружин</t>
  </si>
  <si>
    <t xml:space="preserve">          Софинансирование расходов на организацию деятельности народных дружин</t>
  </si>
  <si>
    <t>07Я0015160</t>
  </si>
  <si>
    <t>07Я00S5160</t>
  </si>
  <si>
    <t xml:space="preserve">    Подпрограмма "Профилактика безнадзорности и правонарушений несовершеннолетних на территории Омутнинского района на 2021-2026 годы"</t>
  </si>
  <si>
    <t>0710000000</t>
  </si>
  <si>
    <t>0100015080</t>
  </si>
  <si>
    <t>0100015210</t>
  </si>
  <si>
    <t>01000S5080</t>
  </si>
  <si>
    <t>01000S5210</t>
  </si>
  <si>
    <t>0100I16094</t>
  </si>
  <si>
    <t>0100ДL0820</t>
  </si>
  <si>
    <t>0200015060</t>
  </si>
  <si>
    <t>0200016040</t>
  </si>
  <si>
    <t>0200016080</t>
  </si>
  <si>
    <t>0200016120</t>
  </si>
  <si>
    <t>0200016130</t>
  </si>
  <si>
    <t>0200016140</t>
  </si>
  <si>
    <t>0200016170</t>
  </si>
  <si>
    <t>0200017010</t>
  </si>
  <si>
    <t>0200017140</t>
  </si>
  <si>
    <t>0200017150</t>
  </si>
  <si>
    <t>0200017480</t>
  </si>
  <si>
    <t>0200053030</t>
  </si>
  <si>
    <t>02000L3040</t>
  </si>
  <si>
    <t>02000S5060</t>
  </si>
  <si>
    <t>0300016120</t>
  </si>
  <si>
    <t>0300016140</t>
  </si>
  <si>
    <t>03000L5190</t>
  </si>
  <si>
    <t>03000L4670</t>
  </si>
  <si>
    <t>03000L4671</t>
  </si>
  <si>
    <t>0400016140</t>
  </si>
  <si>
    <t>0400017440</t>
  </si>
  <si>
    <t>04000L4970</t>
  </si>
  <si>
    <t>0500016030</t>
  </si>
  <si>
    <t>06Я0016010</t>
  </si>
  <si>
    <t>06Я0016040</t>
  </si>
  <si>
    <t>06Я0016050</t>
  </si>
  <si>
    <t>06Я0016060</t>
  </si>
  <si>
    <t>06Я0051200</t>
  </si>
  <si>
    <t>06600S5560</t>
  </si>
  <si>
    <t>0660015560</t>
  </si>
  <si>
    <t xml:space="preserve">    Подпрограмма "Профилактика правлнарушений и борьба с преступностью на территории Омутнинского района на 2021-2026 годы"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</si>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</sst>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i/>
      <sz val="10"/>
      <color rgb="FF000000"/>
      <name val="Arial Cyr"/>
    </font>
    <font>
      <b/>
      <i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64">
    <xf numFmtId="0" fontId="0" fillId="0" borderId="0" xfId="0"/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5" fillId="0" borderId="2" xfId="5" applyNumberFormat="1" applyFont="1" applyFill="1" applyAlignment="1" applyProtection="1">
      <alignment horizontal="left" vertical="center" wrapText="1"/>
    </xf>
    <xf numFmtId="49" fontId="5" fillId="0" borderId="2" xfId="5" applyNumberFormat="1" applyFont="1" applyFill="1" applyProtection="1">
      <alignment horizontal="center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0" fontId="5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0" fontId="9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0" borderId="2" xfId="8" applyNumberFormat="1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5" fillId="0" borderId="3" xfId="11" applyNumberFormat="1" applyFont="1" applyFill="1" applyProtection="1">
      <alignment horizontal="right" vertical="top" shrinkToFit="1"/>
    </xf>
    <xf numFmtId="0" fontId="5" fillId="0" borderId="1" xfId="10" applyNumberFormat="1" applyFont="1" applyFill="1" applyBorder="1" applyProtection="1">
      <alignment horizontal="right"/>
    </xf>
    <xf numFmtId="0" fontId="5" fillId="0" borderId="1" xfId="10" applyFont="1" applyFill="1" applyBorder="1">
      <alignment horizontal="right"/>
    </xf>
    <xf numFmtId="164" fontId="5" fillId="0" borderId="1" xfId="11" applyNumberFormat="1" applyFont="1" applyFill="1" applyBorder="1" applyProtection="1">
      <alignment horizontal="right" vertical="top" shrinkToFit="1"/>
    </xf>
    <xf numFmtId="0" fontId="9" fillId="5" borderId="2" xfId="6" applyNumberFormat="1" applyFont="1" applyFill="1" applyProtection="1">
      <alignment vertical="top" wrapText="1"/>
    </xf>
    <xf numFmtId="1" fontId="9" fillId="5" borderId="2" xfId="7" applyNumberFormat="1" applyFont="1" applyFill="1" applyProtection="1">
      <alignment horizontal="center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11" fillId="0" borderId="2" xfId="6" applyNumberFormat="1" applyFont="1" applyProtection="1">
      <alignment vertical="top" wrapText="1"/>
    </xf>
    <xf numFmtId="49" fontId="6" fillId="0" borderId="2" xfId="7" applyNumberFormat="1" applyFont="1" applyFill="1" applyProtection="1">
      <alignment horizontal="center" vertical="top" shrinkToFit="1"/>
    </xf>
    <xf numFmtId="0" fontId="12" fillId="0" borderId="2" xfId="6" applyNumberFormat="1" applyFont="1" applyProtection="1">
      <alignment vertical="top" wrapText="1"/>
    </xf>
    <xf numFmtId="49" fontId="9" fillId="0" borderId="2" xfId="7" applyNumberFormat="1" applyFont="1" applyFill="1" applyProtection="1">
      <alignment horizontal="center" vertical="top" shrinkToFit="1"/>
    </xf>
    <xf numFmtId="1" fontId="13" fillId="0" borderId="2" xfId="7" applyNumberFormat="1" applyFont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0" fontId="1" fillId="0" borderId="2" xfId="6" applyNumberFormat="1" applyFont="1" applyProtection="1">
      <alignment vertical="top" wrapText="1"/>
    </xf>
    <xf numFmtId="1" fontId="1" fillId="0" borderId="2" xfId="7" applyNumberFormat="1" applyFont="1" applyProtection="1">
      <alignment horizontal="center" vertical="top" shrinkToFit="1"/>
    </xf>
    <xf numFmtId="0" fontId="13" fillId="0" borderId="2" xfId="6" applyNumberFormat="1" applyFont="1" applyProtection="1">
      <alignment vertical="top" wrapText="1"/>
    </xf>
    <xf numFmtId="0" fontId="14" fillId="0" borderId="2" xfId="6" applyNumberFormat="1" applyFont="1" applyProtection="1">
      <alignment vertical="top" wrapText="1"/>
    </xf>
    <xf numFmtId="49" fontId="10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49" fontId="6" fillId="5" borderId="2" xfId="7" applyNumberFormat="1" applyFont="1" applyFill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49" fontId="9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49" fontId="6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" fontId="6" fillId="0" borderId="2" xfId="7" applyNumberFormat="1" applyFont="1" applyProtection="1">
      <alignment horizontal="center" vertical="top" shrinkToFit="1"/>
    </xf>
    <xf numFmtId="49" fontId="10" fillId="0" borderId="2" xfId="7" applyNumberFormat="1" applyFont="1" applyProtection="1">
      <alignment horizontal="center" vertical="top" shrinkToFit="1"/>
    </xf>
    <xf numFmtId="0" fontId="6" fillId="0" borderId="1" xfId="13" applyNumberFormat="1" applyFont="1" applyFill="1" applyProtection="1">
      <alignment horizontal="left" wrapText="1"/>
    </xf>
    <xf numFmtId="0" fontId="6" fillId="0" borderId="1" xfId="13" applyFont="1" applyFill="1">
      <alignment horizontal="left" wrapText="1"/>
    </xf>
    <xf numFmtId="0" fontId="6" fillId="0" borderId="1" xfId="1" applyFont="1" applyFill="1" applyAlignment="1">
      <alignment wrapText="1"/>
    </xf>
    <xf numFmtId="0" fontId="7" fillId="0" borderId="0" xfId="0" applyFont="1" applyFill="1" applyAlignment="1"/>
    <xf numFmtId="0" fontId="5" fillId="0" borderId="1" xfId="1" applyNumberFormat="1" applyFont="1" applyFill="1" applyAlignment="1" applyProtection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6" fillId="0" borderId="1" xfId="2" applyNumberFormat="1" applyFont="1" applyFill="1" applyAlignment="1" applyProtection="1">
      <alignment horizontal="center"/>
    </xf>
    <xf numFmtId="0" fontId="0" fillId="0" borderId="0" xfId="0" applyFill="1" applyAlignment="1">
      <alignment horizontal="center"/>
    </xf>
    <xf numFmtId="0" fontId="6" fillId="0" borderId="1" xfId="4" applyNumberFormat="1" applyFont="1" applyFill="1" applyProtection="1">
      <alignment horizontal="right"/>
    </xf>
    <xf numFmtId="0" fontId="6" fillId="0" borderId="1" xfId="4" applyFont="1" applyFill="1">
      <alignment horizontal="right"/>
    </xf>
    <xf numFmtId="0" fontId="5" fillId="0" borderId="3" xfId="10" applyNumberFormat="1" applyFont="1" applyFill="1" applyProtection="1">
      <alignment horizontal="right"/>
    </xf>
    <xf numFmtId="0" fontId="5" fillId="0" borderId="3" xfId="10" applyFont="1" applyFill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6"/>
  <sheetViews>
    <sheetView showGridLines="0" tabSelected="1" zoomScaleSheetLayoutView="100" workbookViewId="0">
      <selection activeCell="B9" sqref="B9:D9"/>
    </sheetView>
  </sheetViews>
  <sheetFormatPr defaultColWidth="9.109375" defaultRowHeight="15.6" outlineLevelRow="5"/>
  <cols>
    <col min="1" max="1" width="72.109375" style="4" customWidth="1"/>
    <col min="2" max="2" width="14" style="4" customWidth="1"/>
    <col min="3" max="3" width="10" style="4" customWidth="1"/>
    <col min="4" max="4" width="15.5546875" style="4" customWidth="1"/>
    <col min="5" max="5" width="9.109375" style="4" customWidth="1"/>
    <col min="6" max="16384" width="9.109375" style="4"/>
  </cols>
  <sheetData>
    <row r="1" spans="1:5">
      <c r="A1" s="1"/>
      <c r="B1" s="2"/>
      <c r="C1" s="2"/>
      <c r="D1" s="3"/>
      <c r="E1" s="3"/>
    </row>
    <row r="2" spans="1:5">
      <c r="A2" s="1"/>
      <c r="B2" s="53" t="s">
        <v>204</v>
      </c>
      <c r="C2" s="54"/>
      <c r="D2" s="54"/>
      <c r="E2" s="3"/>
    </row>
    <row r="3" spans="1:5">
      <c r="A3" s="1"/>
      <c r="B3" s="2"/>
      <c r="C3" s="2"/>
      <c r="D3" s="3"/>
      <c r="E3" s="3"/>
    </row>
    <row r="4" spans="1:5">
      <c r="A4" s="1"/>
      <c r="B4" s="53" t="s">
        <v>205</v>
      </c>
      <c r="C4" s="54"/>
      <c r="D4" s="54"/>
      <c r="E4" s="3"/>
    </row>
    <row r="5" spans="1:5">
      <c r="A5" s="1"/>
      <c r="B5" s="2"/>
      <c r="C5" s="2"/>
      <c r="D5" s="3"/>
      <c r="E5" s="3"/>
    </row>
    <row r="6" spans="1:5">
      <c r="A6" s="1"/>
      <c r="B6" s="53" t="s">
        <v>206</v>
      </c>
      <c r="C6" s="54"/>
      <c r="D6" s="54"/>
      <c r="E6" s="3"/>
    </row>
    <row r="7" spans="1:5">
      <c r="A7" s="1"/>
      <c r="B7" s="53" t="s">
        <v>207</v>
      </c>
      <c r="C7" s="54"/>
      <c r="D7" s="54"/>
      <c r="E7" s="3"/>
    </row>
    <row r="8" spans="1:5">
      <c r="A8" s="1"/>
      <c r="B8" s="53" t="s">
        <v>208</v>
      </c>
      <c r="C8" s="54"/>
      <c r="D8" s="54"/>
      <c r="E8" s="3"/>
    </row>
    <row r="9" spans="1:5">
      <c r="A9" s="1"/>
      <c r="B9" s="53" t="s">
        <v>280</v>
      </c>
      <c r="C9" s="54"/>
      <c r="D9" s="54"/>
      <c r="E9" s="3"/>
    </row>
    <row r="10" spans="1:5">
      <c r="A10" s="1"/>
      <c r="B10" s="2"/>
      <c r="C10" s="2"/>
      <c r="D10" s="3"/>
      <c r="E10" s="3"/>
    </row>
    <row r="11" spans="1:5">
      <c r="A11" s="55" t="s">
        <v>209</v>
      </c>
      <c r="B11" s="56"/>
      <c r="C11" s="56"/>
      <c r="D11" s="56"/>
      <c r="E11" s="3"/>
    </row>
    <row r="12" spans="1:5">
      <c r="A12" s="55" t="s">
        <v>220</v>
      </c>
      <c r="B12" s="55"/>
      <c r="C12" s="55"/>
      <c r="D12" s="55"/>
      <c r="E12" s="3"/>
    </row>
    <row r="13" spans="1:5">
      <c r="A13" s="55" t="s">
        <v>219</v>
      </c>
      <c r="B13" s="57"/>
      <c r="C13" s="57"/>
      <c r="D13" s="57"/>
      <c r="E13" s="3"/>
    </row>
    <row r="14" spans="1:5">
      <c r="A14" s="1"/>
      <c r="B14" s="2"/>
      <c r="C14" s="2"/>
      <c r="D14" s="3"/>
      <c r="E14" s="3"/>
    </row>
    <row r="15" spans="1:5" ht="12" customHeight="1">
      <c r="A15" s="60"/>
      <c r="B15" s="61"/>
      <c r="C15" s="61"/>
      <c r="D15" s="61"/>
      <c r="E15" s="3"/>
    </row>
    <row r="16" spans="1:5" ht="42.75" customHeight="1">
      <c r="A16" s="5" t="s">
        <v>210</v>
      </c>
      <c r="B16" s="5" t="s">
        <v>211</v>
      </c>
      <c r="C16" s="5" t="s">
        <v>212</v>
      </c>
      <c r="D16" s="5" t="s">
        <v>213</v>
      </c>
      <c r="E16" s="3"/>
    </row>
    <row r="17" spans="1:5" ht="21.75" customHeight="1">
      <c r="A17" s="6" t="s">
        <v>202</v>
      </c>
      <c r="B17" s="7" t="s">
        <v>203</v>
      </c>
      <c r="C17" s="7" t="s">
        <v>1</v>
      </c>
      <c r="D17" s="8">
        <f>D18+D45+D116+D158+D192+D210+D276+D304</f>
        <v>1031579.4200000002</v>
      </c>
      <c r="E17" s="3"/>
    </row>
    <row r="18" spans="1:5" ht="50.25" customHeight="1">
      <c r="A18" s="9" t="s">
        <v>0</v>
      </c>
      <c r="B18" s="10" t="s">
        <v>2</v>
      </c>
      <c r="C18" s="10" t="s">
        <v>1</v>
      </c>
      <c r="D18" s="11">
        <f>D19+D21+D25+D27+D29+D31+D33+D35+D37+D39+D41+D43</f>
        <v>79208.5</v>
      </c>
      <c r="E18" s="3"/>
    </row>
    <row r="19" spans="1:5" ht="19.5" customHeight="1" outlineLevel="4">
      <c r="A19" s="12" t="s">
        <v>3</v>
      </c>
      <c r="B19" s="13" t="s">
        <v>4</v>
      </c>
      <c r="C19" s="13" t="s">
        <v>1</v>
      </c>
      <c r="D19" s="14">
        <v>1209.3</v>
      </c>
      <c r="E19" s="3"/>
    </row>
    <row r="20" spans="1:5" ht="62.4" outlineLevel="5">
      <c r="A20" s="15" t="s">
        <v>5</v>
      </c>
      <c r="B20" s="16" t="s">
        <v>4</v>
      </c>
      <c r="C20" s="16" t="s">
        <v>6</v>
      </c>
      <c r="D20" s="17">
        <v>1209.3</v>
      </c>
      <c r="E20" s="3"/>
    </row>
    <row r="21" spans="1:5" ht="31.2" outlineLevel="4">
      <c r="A21" s="12" t="s">
        <v>7</v>
      </c>
      <c r="B21" s="13" t="s">
        <v>8</v>
      </c>
      <c r="C21" s="13" t="s">
        <v>1</v>
      </c>
      <c r="D21" s="14">
        <v>7909.3</v>
      </c>
      <c r="E21" s="3"/>
    </row>
    <row r="22" spans="1:5" ht="62.4" outlineLevel="5">
      <c r="A22" s="15" t="s">
        <v>5</v>
      </c>
      <c r="B22" s="16" t="s">
        <v>8</v>
      </c>
      <c r="C22" s="16" t="s">
        <v>6</v>
      </c>
      <c r="D22" s="17">
        <v>4755.8999999999996</v>
      </c>
      <c r="E22" s="3"/>
    </row>
    <row r="23" spans="1:5" ht="31.2" outlineLevel="5">
      <c r="A23" s="15" t="s">
        <v>9</v>
      </c>
      <c r="B23" s="16" t="s">
        <v>8</v>
      </c>
      <c r="C23" s="16" t="s">
        <v>10</v>
      </c>
      <c r="D23" s="17">
        <v>3114.8</v>
      </c>
      <c r="E23" s="3"/>
    </row>
    <row r="24" spans="1:5" outlineLevel="5">
      <c r="A24" s="15" t="s">
        <v>11</v>
      </c>
      <c r="B24" s="16" t="s">
        <v>8</v>
      </c>
      <c r="C24" s="16" t="s">
        <v>12</v>
      </c>
      <c r="D24" s="17">
        <v>38.6</v>
      </c>
      <c r="E24" s="3"/>
    </row>
    <row r="25" spans="1:5" outlineLevel="4">
      <c r="A25" s="12" t="s">
        <v>13</v>
      </c>
      <c r="B25" s="13" t="s">
        <v>14</v>
      </c>
      <c r="C25" s="13" t="s">
        <v>1</v>
      </c>
      <c r="D25" s="14">
        <f>D26</f>
        <v>4709.1000000000004</v>
      </c>
      <c r="E25" s="3"/>
    </row>
    <row r="26" spans="1:5" ht="31.2" outlineLevel="5">
      <c r="A26" s="15" t="s">
        <v>9</v>
      </c>
      <c r="B26" s="16" t="s">
        <v>14</v>
      </c>
      <c r="C26" s="16" t="s">
        <v>10</v>
      </c>
      <c r="D26" s="17">
        <v>4709.1000000000004</v>
      </c>
      <c r="E26" s="3"/>
    </row>
    <row r="27" spans="1:5" ht="31.2" outlineLevel="4">
      <c r="A27" s="12" t="s">
        <v>15</v>
      </c>
      <c r="B27" s="34" t="s">
        <v>16</v>
      </c>
      <c r="C27" s="13" t="s">
        <v>1</v>
      </c>
      <c r="D27" s="14">
        <v>406.2</v>
      </c>
      <c r="E27" s="3"/>
    </row>
    <row r="28" spans="1:5" ht="31.2" outlineLevel="5">
      <c r="A28" s="15" t="s">
        <v>9</v>
      </c>
      <c r="B28" s="32" t="s">
        <v>16</v>
      </c>
      <c r="C28" s="16" t="s">
        <v>10</v>
      </c>
      <c r="D28" s="17">
        <v>406.2</v>
      </c>
      <c r="E28" s="3"/>
    </row>
    <row r="29" spans="1:5" ht="257.25" customHeight="1" outlineLevel="4">
      <c r="A29" s="12" t="s">
        <v>17</v>
      </c>
      <c r="B29" s="34" t="s">
        <v>18</v>
      </c>
      <c r="C29" s="13" t="s">
        <v>1</v>
      </c>
      <c r="D29" s="14">
        <v>30.1</v>
      </c>
      <c r="E29" s="3"/>
    </row>
    <row r="30" spans="1:5" ht="31.2" outlineLevel="5">
      <c r="A30" s="15" t="s">
        <v>9</v>
      </c>
      <c r="B30" s="32" t="s">
        <v>18</v>
      </c>
      <c r="C30" s="16" t="s">
        <v>10</v>
      </c>
      <c r="D30" s="17">
        <v>30.1</v>
      </c>
      <c r="E30" s="3"/>
    </row>
    <row r="31" spans="1:5" ht="31.2" outlineLevel="4">
      <c r="A31" s="12" t="s">
        <v>19</v>
      </c>
      <c r="B31" s="34" t="s">
        <v>20</v>
      </c>
      <c r="C31" s="13" t="s">
        <v>1</v>
      </c>
      <c r="D31" s="14">
        <v>2355.6999999999998</v>
      </c>
      <c r="E31" s="3"/>
    </row>
    <row r="32" spans="1:5" ht="62.4" outlineLevel="5">
      <c r="A32" s="15" t="s">
        <v>5</v>
      </c>
      <c r="B32" s="32" t="s">
        <v>20</v>
      </c>
      <c r="C32" s="16" t="s">
        <v>6</v>
      </c>
      <c r="D32" s="17">
        <v>2355.6999999999998</v>
      </c>
      <c r="E32" s="3"/>
    </row>
    <row r="33" spans="1:5" ht="31.2" outlineLevel="4">
      <c r="A33" s="12" t="s">
        <v>21</v>
      </c>
      <c r="B33" s="34" t="s">
        <v>243</v>
      </c>
      <c r="C33" s="13" t="s">
        <v>1</v>
      </c>
      <c r="D33" s="14">
        <v>23044</v>
      </c>
      <c r="E33" s="3"/>
    </row>
    <row r="34" spans="1:5" ht="31.2" outlineLevel="5">
      <c r="A34" s="15" t="s">
        <v>9</v>
      </c>
      <c r="B34" s="32" t="s">
        <v>243</v>
      </c>
      <c r="C34" s="16" t="s">
        <v>10</v>
      </c>
      <c r="D34" s="17">
        <v>23044</v>
      </c>
      <c r="E34" s="3"/>
    </row>
    <row r="35" spans="1:5" ht="68.25" customHeight="1" outlineLevel="4">
      <c r="A35" s="12" t="s">
        <v>22</v>
      </c>
      <c r="B35" s="34" t="s">
        <v>244</v>
      </c>
      <c r="C35" s="13" t="s">
        <v>1</v>
      </c>
      <c r="D35" s="14">
        <f>D36</f>
        <v>22733</v>
      </c>
      <c r="E35" s="3"/>
    </row>
    <row r="36" spans="1:5" ht="31.2" outlineLevel="5">
      <c r="A36" s="15" t="s">
        <v>9</v>
      </c>
      <c r="B36" s="32" t="s">
        <v>244</v>
      </c>
      <c r="C36" s="16" t="s">
        <v>10</v>
      </c>
      <c r="D36" s="17">
        <v>22733</v>
      </c>
      <c r="E36" s="3"/>
    </row>
    <row r="37" spans="1:5" ht="31.2" outlineLevel="4">
      <c r="A37" s="12" t="s">
        <v>21</v>
      </c>
      <c r="B37" s="34" t="s">
        <v>245</v>
      </c>
      <c r="C37" s="13" t="s">
        <v>1</v>
      </c>
      <c r="D37" s="14">
        <v>233</v>
      </c>
      <c r="E37" s="3"/>
    </row>
    <row r="38" spans="1:5" ht="31.2" outlineLevel="5">
      <c r="A38" s="15" t="s">
        <v>9</v>
      </c>
      <c r="B38" s="32" t="s">
        <v>245</v>
      </c>
      <c r="C38" s="16" t="s">
        <v>10</v>
      </c>
      <c r="D38" s="17">
        <v>233</v>
      </c>
      <c r="E38" s="3"/>
    </row>
    <row r="39" spans="1:5" ht="78" outlineLevel="4">
      <c r="A39" s="12" t="s">
        <v>23</v>
      </c>
      <c r="B39" s="34" t="s">
        <v>246</v>
      </c>
      <c r="C39" s="13" t="s">
        <v>1</v>
      </c>
      <c r="D39" s="14">
        <f>D40</f>
        <v>22.8</v>
      </c>
      <c r="E39" s="3"/>
    </row>
    <row r="40" spans="1:5" ht="31.2" outlineLevel="5">
      <c r="A40" s="15" t="s">
        <v>9</v>
      </c>
      <c r="B40" s="32" t="s">
        <v>246</v>
      </c>
      <c r="C40" s="16" t="s">
        <v>10</v>
      </c>
      <c r="D40" s="17">
        <v>22.8</v>
      </c>
      <c r="E40" s="3"/>
    </row>
    <row r="41" spans="1:5" outlineLevel="4">
      <c r="A41" s="12" t="s">
        <v>24</v>
      </c>
      <c r="B41" s="34" t="s">
        <v>247</v>
      </c>
      <c r="C41" s="13" t="s">
        <v>1</v>
      </c>
      <c r="D41" s="14">
        <v>82.4</v>
      </c>
      <c r="E41" s="3"/>
    </row>
    <row r="42" spans="1:5" ht="31.2" outlineLevel="5">
      <c r="A42" s="15" t="s">
        <v>9</v>
      </c>
      <c r="B42" s="34" t="s">
        <v>247</v>
      </c>
      <c r="C42" s="16" t="s">
        <v>10</v>
      </c>
      <c r="D42" s="17">
        <v>82.4</v>
      </c>
      <c r="E42" s="3"/>
    </row>
    <row r="43" spans="1:5" ht="78" outlineLevel="4">
      <c r="A43" s="12" t="s">
        <v>25</v>
      </c>
      <c r="B43" s="34" t="s">
        <v>248</v>
      </c>
      <c r="C43" s="13" t="s">
        <v>1</v>
      </c>
      <c r="D43" s="14">
        <v>16473.599999999999</v>
      </c>
      <c r="E43" s="3"/>
    </row>
    <row r="44" spans="1:5" ht="31.2" outlineLevel="5">
      <c r="A44" s="15" t="s">
        <v>26</v>
      </c>
      <c r="B44" s="34" t="s">
        <v>248</v>
      </c>
      <c r="C44" s="16" t="s">
        <v>27</v>
      </c>
      <c r="D44" s="17">
        <v>16473.599999999999</v>
      </c>
      <c r="E44" s="3"/>
    </row>
    <row r="45" spans="1:5" ht="31.2">
      <c r="A45" s="9" t="s">
        <v>28</v>
      </c>
      <c r="B45" s="42" t="s">
        <v>29</v>
      </c>
      <c r="C45" s="10" t="s">
        <v>1</v>
      </c>
      <c r="D45" s="11">
        <f>D46+D48+D52+D54+D58+D62+D64+D66+D69+D71+D74+D77+D79+D82+D85+D87+D90+D93+D95+D97+D99+D101+D103+D105+D107</f>
        <v>664912.15</v>
      </c>
      <c r="E45" s="3"/>
    </row>
    <row r="46" spans="1:5" ht="18.75" customHeight="1" outlineLevel="4">
      <c r="A46" s="12" t="s">
        <v>3</v>
      </c>
      <c r="B46" s="34" t="s">
        <v>30</v>
      </c>
      <c r="C46" s="13" t="s">
        <v>1</v>
      </c>
      <c r="D46" s="14">
        <v>670.9</v>
      </c>
      <c r="E46" s="3"/>
    </row>
    <row r="47" spans="1:5" ht="62.4" outlineLevel="5">
      <c r="A47" s="15" t="s">
        <v>5</v>
      </c>
      <c r="B47" s="32" t="s">
        <v>30</v>
      </c>
      <c r="C47" s="16" t="s">
        <v>6</v>
      </c>
      <c r="D47" s="17">
        <v>670.9</v>
      </c>
      <c r="E47" s="3"/>
    </row>
    <row r="48" spans="1:5" outlineLevel="4">
      <c r="A48" s="12" t="s">
        <v>31</v>
      </c>
      <c r="B48" s="34" t="s">
        <v>32</v>
      </c>
      <c r="C48" s="13" t="s">
        <v>1</v>
      </c>
      <c r="D48" s="14">
        <v>215919.7</v>
      </c>
      <c r="E48" s="3"/>
    </row>
    <row r="49" spans="1:5" ht="62.4" outlineLevel="5">
      <c r="A49" s="15" t="s">
        <v>5</v>
      </c>
      <c r="B49" s="32" t="s">
        <v>32</v>
      </c>
      <c r="C49" s="16" t="s">
        <v>6</v>
      </c>
      <c r="D49" s="17">
        <v>83312.600000000006</v>
      </c>
      <c r="E49" s="3"/>
    </row>
    <row r="50" spans="1:5" ht="31.2" outlineLevel="5">
      <c r="A50" s="15" t="s">
        <v>9</v>
      </c>
      <c r="B50" s="32" t="s">
        <v>32</v>
      </c>
      <c r="C50" s="16" t="s">
        <v>10</v>
      </c>
      <c r="D50" s="17">
        <v>131186.4</v>
      </c>
      <c r="E50" s="3"/>
    </row>
    <row r="51" spans="1:5" outlineLevel="5">
      <c r="A51" s="15" t="s">
        <v>11</v>
      </c>
      <c r="B51" s="32" t="s">
        <v>32</v>
      </c>
      <c r="C51" s="16" t="s">
        <v>12</v>
      </c>
      <c r="D51" s="17">
        <v>1420.7</v>
      </c>
      <c r="E51" s="3"/>
    </row>
    <row r="52" spans="1:5" outlineLevel="4">
      <c r="A52" s="12" t="s">
        <v>33</v>
      </c>
      <c r="B52" s="34" t="s">
        <v>34</v>
      </c>
      <c r="C52" s="13" t="s">
        <v>1</v>
      </c>
      <c r="D52" s="14">
        <v>1075.5999999999999</v>
      </c>
      <c r="E52" s="3"/>
    </row>
    <row r="53" spans="1:5" ht="62.4" outlineLevel="5">
      <c r="A53" s="15" t="s">
        <v>5</v>
      </c>
      <c r="B53" s="32" t="s">
        <v>34</v>
      </c>
      <c r="C53" s="16" t="s">
        <v>6</v>
      </c>
      <c r="D53" s="17">
        <v>1075.5999999999999</v>
      </c>
      <c r="E53" s="3"/>
    </row>
    <row r="54" spans="1:5" outlineLevel="4">
      <c r="A54" s="12" t="s">
        <v>35</v>
      </c>
      <c r="B54" s="34" t="s">
        <v>36</v>
      </c>
      <c r="C54" s="13" t="s">
        <v>1</v>
      </c>
      <c r="D54" s="14">
        <v>17619</v>
      </c>
      <c r="E54" s="3"/>
    </row>
    <row r="55" spans="1:5" ht="62.4" outlineLevel="5">
      <c r="A55" s="15" t="s">
        <v>5</v>
      </c>
      <c r="B55" s="32" t="s">
        <v>36</v>
      </c>
      <c r="C55" s="16" t="s">
        <v>6</v>
      </c>
      <c r="D55" s="17">
        <v>15836.6</v>
      </c>
      <c r="E55" s="3"/>
    </row>
    <row r="56" spans="1:5" ht="31.2" outlineLevel="5">
      <c r="A56" s="15" t="s">
        <v>9</v>
      </c>
      <c r="B56" s="32" t="s">
        <v>36</v>
      </c>
      <c r="C56" s="16" t="s">
        <v>10</v>
      </c>
      <c r="D56" s="17">
        <v>1768.8</v>
      </c>
      <c r="E56" s="3"/>
    </row>
    <row r="57" spans="1:5" outlineLevel="5">
      <c r="A57" s="15" t="s">
        <v>11</v>
      </c>
      <c r="B57" s="32" t="s">
        <v>36</v>
      </c>
      <c r="C57" s="16" t="s">
        <v>12</v>
      </c>
      <c r="D57" s="17">
        <v>13.6</v>
      </c>
      <c r="E57" s="3"/>
    </row>
    <row r="58" spans="1:5" ht="22.5" customHeight="1" outlineLevel="4">
      <c r="A58" s="12" t="s">
        <v>37</v>
      </c>
      <c r="B58" s="34" t="s">
        <v>38</v>
      </c>
      <c r="C58" s="13" t="s">
        <v>1</v>
      </c>
      <c r="D58" s="14">
        <v>16398.400000000001</v>
      </c>
      <c r="E58" s="3"/>
    </row>
    <row r="59" spans="1:5" ht="62.4" outlineLevel="5">
      <c r="A59" s="15" t="s">
        <v>5</v>
      </c>
      <c r="B59" s="32" t="s">
        <v>38</v>
      </c>
      <c r="C59" s="16" t="s">
        <v>6</v>
      </c>
      <c r="D59" s="17">
        <v>14187.3</v>
      </c>
      <c r="E59" s="3"/>
    </row>
    <row r="60" spans="1:5" ht="31.2" outlineLevel="5">
      <c r="A60" s="15" t="s">
        <v>9</v>
      </c>
      <c r="B60" s="32" t="s">
        <v>38</v>
      </c>
      <c r="C60" s="16" t="s">
        <v>10</v>
      </c>
      <c r="D60" s="17">
        <v>2126.1</v>
      </c>
      <c r="E60" s="3"/>
    </row>
    <row r="61" spans="1:5" outlineLevel="5">
      <c r="A61" s="15" t="s">
        <v>11</v>
      </c>
      <c r="B61" s="32" t="s">
        <v>38</v>
      </c>
      <c r="C61" s="16" t="s">
        <v>12</v>
      </c>
      <c r="D61" s="17">
        <v>85</v>
      </c>
      <c r="E61" s="3"/>
    </row>
    <row r="62" spans="1:5" ht="31.2" outlineLevel="4">
      <c r="A62" s="12" t="s">
        <v>39</v>
      </c>
      <c r="B62" s="34" t="s">
        <v>40</v>
      </c>
      <c r="C62" s="13" t="s">
        <v>1</v>
      </c>
      <c r="D62" s="14">
        <v>10</v>
      </c>
      <c r="E62" s="3"/>
    </row>
    <row r="63" spans="1:5" ht="31.2" outlineLevel="5">
      <c r="A63" s="15" t="s">
        <v>9</v>
      </c>
      <c r="B63" s="32" t="s">
        <v>40</v>
      </c>
      <c r="C63" s="16" t="s">
        <v>10</v>
      </c>
      <c r="D63" s="17">
        <v>10</v>
      </c>
      <c r="E63" s="3"/>
    </row>
    <row r="64" spans="1:5" ht="46.8" outlineLevel="4">
      <c r="A64" s="12" t="s">
        <v>41</v>
      </c>
      <c r="B64" s="34" t="s">
        <v>42</v>
      </c>
      <c r="C64" s="13" t="s">
        <v>1</v>
      </c>
      <c r="D64" s="14">
        <v>2897</v>
      </c>
      <c r="E64" s="3"/>
    </row>
    <row r="65" spans="1:5" ht="31.2" outlineLevel="5">
      <c r="A65" s="15" t="s">
        <v>43</v>
      </c>
      <c r="B65" s="32" t="s">
        <v>42</v>
      </c>
      <c r="C65" s="16" t="s">
        <v>44</v>
      </c>
      <c r="D65" s="17">
        <v>2897</v>
      </c>
      <c r="E65" s="3"/>
    </row>
    <row r="66" spans="1:5" ht="31.2" outlineLevel="4">
      <c r="A66" s="12" t="s">
        <v>19</v>
      </c>
      <c r="B66" s="34" t="s">
        <v>45</v>
      </c>
      <c r="C66" s="13" t="s">
        <v>1</v>
      </c>
      <c r="D66" s="14">
        <v>47933.3</v>
      </c>
      <c r="E66" s="3"/>
    </row>
    <row r="67" spans="1:5" ht="62.4" outlineLevel="5">
      <c r="A67" s="15" t="s">
        <v>5</v>
      </c>
      <c r="B67" s="32" t="s">
        <v>45</v>
      </c>
      <c r="C67" s="16" t="s">
        <v>6</v>
      </c>
      <c r="D67" s="17">
        <v>45406.7</v>
      </c>
      <c r="E67" s="3"/>
    </row>
    <row r="68" spans="1:5" outlineLevel="5">
      <c r="A68" s="15" t="s">
        <v>11</v>
      </c>
      <c r="B68" s="32" t="s">
        <v>45</v>
      </c>
      <c r="C68" s="16" t="s">
        <v>12</v>
      </c>
      <c r="D68" s="17">
        <v>2526.6</v>
      </c>
      <c r="E68" s="3"/>
    </row>
    <row r="69" spans="1:5" ht="62.4" outlineLevel="4">
      <c r="A69" s="12" t="s">
        <v>52</v>
      </c>
      <c r="B69" s="34" t="s">
        <v>249</v>
      </c>
      <c r="C69" s="13" t="s">
        <v>1</v>
      </c>
      <c r="D69" s="14">
        <v>1303.55</v>
      </c>
      <c r="E69" s="3"/>
    </row>
    <row r="70" spans="1:5" ht="31.2" outlineLevel="5">
      <c r="A70" s="15" t="s">
        <v>9</v>
      </c>
      <c r="B70" s="32" t="s">
        <v>249</v>
      </c>
      <c r="C70" s="16" t="s">
        <v>10</v>
      </c>
      <c r="D70" s="17">
        <v>1303.55</v>
      </c>
      <c r="E70" s="3"/>
    </row>
    <row r="71" spans="1:5" outlineLevel="4">
      <c r="A71" s="12" t="s">
        <v>53</v>
      </c>
      <c r="B71" s="34" t="s">
        <v>250</v>
      </c>
      <c r="C71" s="13" t="s">
        <v>1</v>
      </c>
      <c r="D71" s="14">
        <v>2272.4</v>
      </c>
      <c r="E71" s="3"/>
    </row>
    <row r="72" spans="1:5" ht="62.4" outlineLevel="5">
      <c r="A72" s="15" t="s">
        <v>5</v>
      </c>
      <c r="B72" s="32" t="s">
        <v>250</v>
      </c>
      <c r="C72" s="16" t="s">
        <v>6</v>
      </c>
      <c r="D72" s="17">
        <v>2174.136</v>
      </c>
      <c r="E72" s="3"/>
    </row>
    <row r="73" spans="1:5" ht="31.2" outlineLevel="5">
      <c r="A73" s="15" t="s">
        <v>9</v>
      </c>
      <c r="B73" s="32" t="s">
        <v>250</v>
      </c>
      <c r="C73" s="16" t="s">
        <v>10</v>
      </c>
      <c r="D73" s="17">
        <v>98.263999999999996</v>
      </c>
      <c r="E73" s="3"/>
    </row>
    <row r="74" spans="1:5" ht="145.5" customHeight="1" outlineLevel="4">
      <c r="A74" s="12" t="s">
        <v>54</v>
      </c>
      <c r="B74" s="34" t="s">
        <v>251</v>
      </c>
      <c r="C74" s="13" t="s">
        <v>1</v>
      </c>
      <c r="D74" s="14">
        <v>11882</v>
      </c>
      <c r="E74" s="3"/>
    </row>
    <row r="75" spans="1:5" ht="31.2" outlineLevel="5">
      <c r="A75" s="15" t="s">
        <v>9</v>
      </c>
      <c r="B75" s="32" t="s">
        <v>251</v>
      </c>
      <c r="C75" s="16" t="s">
        <v>10</v>
      </c>
      <c r="D75" s="17">
        <v>229</v>
      </c>
      <c r="E75" s="3"/>
    </row>
    <row r="76" spans="1:5" outlineLevel="5">
      <c r="A76" s="15" t="s">
        <v>55</v>
      </c>
      <c r="B76" s="32" t="s">
        <v>251</v>
      </c>
      <c r="C76" s="16" t="s">
        <v>56</v>
      </c>
      <c r="D76" s="17">
        <v>11653</v>
      </c>
      <c r="E76" s="3"/>
    </row>
    <row r="77" spans="1:5" ht="78" outlineLevel="4">
      <c r="A77" s="12" t="s">
        <v>57</v>
      </c>
      <c r="B77" s="34" t="s">
        <v>252</v>
      </c>
      <c r="C77" s="13" t="s">
        <v>1</v>
      </c>
      <c r="D77" s="14">
        <v>10.5</v>
      </c>
      <c r="E77" s="3"/>
    </row>
    <row r="78" spans="1:5" ht="62.4" outlineLevel="5">
      <c r="A78" s="15" t="s">
        <v>5</v>
      </c>
      <c r="B78" s="32" t="s">
        <v>252</v>
      </c>
      <c r="C78" s="16" t="s">
        <v>6</v>
      </c>
      <c r="D78" s="17">
        <v>10.5</v>
      </c>
      <c r="E78" s="3"/>
    </row>
    <row r="79" spans="1:5" ht="62.4" outlineLevel="4">
      <c r="A79" s="12" t="s">
        <v>58</v>
      </c>
      <c r="B79" s="34" t="s">
        <v>253</v>
      </c>
      <c r="C79" s="13" t="s">
        <v>1</v>
      </c>
      <c r="D79" s="14">
        <v>2023</v>
      </c>
      <c r="E79" s="3"/>
    </row>
    <row r="80" spans="1:5" ht="31.2" outlineLevel="5">
      <c r="A80" s="15" t="s">
        <v>9</v>
      </c>
      <c r="B80" s="32" t="s">
        <v>253</v>
      </c>
      <c r="C80" s="16" t="s">
        <v>10</v>
      </c>
      <c r="D80" s="17">
        <v>58.9</v>
      </c>
      <c r="E80" s="3"/>
    </row>
    <row r="81" spans="1:5" outlineLevel="5">
      <c r="A81" s="15" t="s">
        <v>55</v>
      </c>
      <c r="B81" s="32" t="s">
        <v>253</v>
      </c>
      <c r="C81" s="16" t="s">
        <v>56</v>
      </c>
      <c r="D81" s="17">
        <v>1964.1</v>
      </c>
      <c r="E81" s="3"/>
    </row>
    <row r="82" spans="1:5" ht="67.5" customHeight="1" outlineLevel="4">
      <c r="A82" s="12" t="s">
        <v>59</v>
      </c>
      <c r="B82" s="34" t="s">
        <v>254</v>
      </c>
      <c r="C82" s="13" t="s">
        <v>1</v>
      </c>
      <c r="D82" s="14">
        <v>9923.6</v>
      </c>
      <c r="E82" s="3"/>
    </row>
    <row r="83" spans="1:5" ht="62.4" outlineLevel="5">
      <c r="A83" s="15" t="s">
        <v>5</v>
      </c>
      <c r="B83" s="32" t="s">
        <v>254</v>
      </c>
      <c r="C83" s="16" t="s">
        <v>6</v>
      </c>
      <c r="D83" s="17">
        <v>9824.2999999999993</v>
      </c>
      <c r="E83" s="3"/>
    </row>
    <row r="84" spans="1:5" ht="31.2" outlineLevel="5">
      <c r="A84" s="15" t="s">
        <v>9</v>
      </c>
      <c r="B84" s="32" t="s">
        <v>254</v>
      </c>
      <c r="C84" s="16" t="s">
        <v>10</v>
      </c>
      <c r="D84" s="17">
        <v>99.3</v>
      </c>
      <c r="E84" s="3"/>
    </row>
    <row r="85" spans="1:5" ht="93.6" outlineLevel="4">
      <c r="A85" s="12" t="s">
        <v>60</v>
      </c>
      <c r="B85" s="34" t="s">
        <v>255</v>
      </c>
      <c r="C85" s="13" t="s">
        <v>1</v>
      </c>
      <c r="D85" s="14">
        <v>396.9</v>
      </c>
      <c r="E85" s="3"/>
    </row>
    <row r="86" spans="1:5" ht="62.4" outlineLevel="5">
      <c r="A86" s="15" t="s">
        <v>5</v>
      </c>
      <c r="B86" s="32" t="s">
        <v>255</v>
      </c>
      <c r="C86" s="16" t="s">
        <v>6</v>
      </c>
      <c r="D86" s="17">
        <v>396.9</v>
      </c>
      <c r="E86" s="3"/>
    </row>
    <row r="87" spans="1:5" ht="62.4" outlineLevel="4">
      <c r="A87" s="12" t="s">
        <v>61</v>
      </c>
      <c r="B87" s="34" t="s">
        <v>256</v>
      </c>
      <c r="C87" s="13" t="s">
        <v>1</v>
      </c>
      <c r="D87" s="14">
        <v>191862</v>
      </c>
      <c r="E87" s="3"/>
    </row>
    <row r="88" spans="1:5" ht="62.4" outlineLevel="5">
      <c r="A88" s="15" t="s">
        <v>5</v>
      </c>
      <c r="B88" s="32" t="s">
        <v>256</v>
      </c>
      <c r="C88" s="16" t="s">
        <v>6</v>
      </c>
      <c r="D88" s="17">
        <v>189024</v>
      </c>
      <c r="E88" s="3"/>
    </row>
    <row r="89" spans="1:5" ht="31.2" outlineLevel="5">
      <c r="A89" s="15" t="s">
        <v>9</v>
      </c>
      <c r="B89" s="32" t="s">
        <v>256</v>
      </c>
      <c r="C89" s="16" t="s">
        <v>10</v>
      </c>
      <c r="D89" s="17">
        <v>2838</v>
      </c>
      <c r="E89" s="3"/>
    </row>
    <row r="90" spans="1:5" ht="46.8" outlineLevel="4">
      <c r="A90" s="12" t="s">
        <v>62</v>
      </c>
      <c r="B90" s="34" t="s">
        <v>257</v>
      </c>
      <c r="C90" s="13" t="s">
        <v>1</v>
      </c>
      <c r="D90" s="14">
        <v>107086.6</v>
      </c>
      <c r="E90" s="3"/>
    </row>
    <row r="91" spans="1:5" ht="62.4" outlineLevel="5">
      <c r="A91" s="15" t="s">
        <v>5</v>
      </c>
      <c r="B91" s="32" t="s">
        <v>257</v>
      </c>
      <c r="C91" s="16" t="s">
        <v>6</v>
      </c>
      <c r="D91" s="17">
        <v>105664.1</v>
      </c>
      <c r="E91" s="3"/>
    </row>
    <row r="92" spans="1:5" ht="31.2" outlineLevel="5">
      <c r="A92" s="15" t="s">
        <v>9</v>
      </c>
      <c r="B92" s="32" t="s">
        <v>257</v>
      </c>
      <c r="C92" s="16" t="s">
        <v>10</v>
      </c>
      <c r="D92" s="17">
        <v>1422.5</v>
      </c>
      <c r="E92" s="3"/>
    </row>
    <row r="93" spans="1:5" ht="31.2" outlineLevel="4">
      <c r="A93" s="12" t="s">
        <v>63</v>
      </c>
      <c r="B93" s="34" t="s">
        <v>258</v>
      </c>
      <c r="C93" s="13" t="s">
        <v>1</v>
      </c>
      <c r="D93" s="14">
        <v>640.1</v>
      </c>
      <c r="E93" s="3"/>
    </row>
    <row r="94" spans="1:5" ht="31.2" outlineLevel="5">
      <c r="A94" s="15" t="s">
        <v>9</v>
      </c>
      <c r="B94" s="32" t="s">
        <v>258</v>
      </c>
      <c r="C94" s="16" t="s">
        <v>10</v>
      </c>
      <c r="D94" s="17">
        <v>640.1</v>
      </c>
      <c r="E94" s="3"/>
    </row>
    <row r="95" spans="1:5" ht="31.2" outlineLevel="4">
      <c r="A95" s="12" t="s">
        <v>64</v>
      </c>
      <c r="B95" s="34" t="s">
        <v>259</v>
      </c>
      <c r="C95" s="13" t="s">
        <v>1</v>
      </c>
      <c r="D95" s="14">
        <v>580.20000000000005</v>
      </c>
      <c r="E95" s="3"/>
    </row>
    <row r="96" spans="1:5" ht="31.2" outlineLevel="5">
      <c r="A96" s="15" t="s">
        <v>9</v>
      </c>
      <c r="B96" s="32" t="s">
        <v>259</v>
      </c>
      <c r="C96" s="16" t="s">
        <v>10</v>
      </c>
      <c r="D96" s="17">
        <v>580.20000000000005</v>
      </c>
      <c r="E96" s="3"/>
    </row>
    <row r="97" spans="1:5" ht="78" outlineLevel="4">
      <c r="A97" s="12" t="s">
        <v>65</v>
      </c>
      <c r="B97" s="34" t="s">
        <v>260</v>
      </c>
      <c r="C97" s="13" t="s">
        <v>1</v>
      </c>
      <c r="D97" s="14">
        <v>16709.900000000001</v>
      </c>
      <c r="E97" s="3"/>
    </row>
    <row r="98" spans="1:5" ht="62.4" outlineLevel="5">
      <c r="A98" s="15" t="s">
        <v>5</v>
      </c>
      <c r="B98" s="32" t="s">
        <v>260</v>
      </c>
      <c r="C98" s="16" t="s">
        <v>6</v>
      </c>
      <c r="D98" s="17">
        <v>16709.900000000001</v>
      </c>
      <c r="E98" s="3"/>
    </row>
    <row r="99" spans="1:5" ht="46.8" outlineLevel="4">
      <c r="A99" s="12" t="s">
        <v>66</v>
      </c>
      <c r="B99" s="34" t="s">
        <v>261</v>
      </c>
      <c r="C99" s="13" t="s">
        <v>1</v>
      </c>
      <c r="D99" s="14">
        <f>D100</f>
        <v>15373.8</v>
      </c>
      <c r="E99" s="3"/>
    </row>
    <row r="100" spans="1:5" ht="31.2" outlineLevel="5">
      <c r="A100" s="15" t="s">
        <v>9</v>
      </c>
      <c r="B100" s="32" t="s">
        <v>261</v>
      </c>
      <c r="C100" s="16" t="s">
        <v>10</v>
      </c>
      <c r="D100" s="17">
        <v>15373.8</v>
      </c>
      <c r="E100" s="3"/>
    </row>
    <row r="101" spans="1:5" ht="62.4" outlineLevel="4">
      <c r="A101" s="12" t="s">
        <v>67</v>
      </c>
      <c r="B101" s="34" t="s">
        <v>262</v>
      </c>
      <c r="C101" s="13" t="s">
        <v>1</v>
      </c>
      <c r="D101" s="14">
        <v>13.2</v>
      </c>
      <c r="E101" s="3"/>
    </row>
    <row r="102" spans="1:5" ht="31.2" outlineLevel="5">
      <c r="A102" s="15" t="s">
        <v>9</v>
      </c>
      <c r="B102" s="32" t="s">
        <v>262</v>
      </c>
      <c r="C102" s="16" t="s">
        <v>10</v>
      </c>
      <c r="D102" s="17">
        <v>13.2</v>
      </c>
      <c r="E102" s="3"/>
    </row>
    <row r="103" spans="1:5" ht="52.8" outlineLevel="5">
      <c r="A103" s="33" t="s">
        <v>221</v>
      </c>
      <c r="B103" s="34" t="s">
        <v>222</v>
      </c>
      <c r="C103" s="34" t="s">
        <v>1</v>
      </c>
      <c r="D103" s="14">
        <v>100</v>
      </c>
      <c r="E103" s="3"/>
    </row>
    <row r="104" spans="1:5" ht="26.4" outlineLevel="5">
      <c r="A104" s="31" t="s">
        <v>9</v>
      </c>
      <c r="B104" s="32" t="s">
        <v>222</v>
      </c>
      <c r="C104" s="32" t="s">
        <v>10</v>
      </c>
      <c r="D104" s="17">
        <v>100</v>
      </c>
      <c r="E104" s="3"/>
    </row>
    <row r="105" spans="1:5" ht="62.4" outlineLevel="5">
      <c r="A105" s="44" t="s">
        <v>223</v>
      </c>
      <c r="B105" s="45" t="s">
        <v>224</v>
      </c>
      <c r="C105" s="34" t="s">
        <v>1</v>
      </c>
      <c r="D105" s="14">
        <f>D106</f>
        <v>1.1000000000000001</v>
      </c>
      <c r="E105" s="3"/>
    </row>
    <row r="106" spans="1:5" ht="31.2" outlineLevel="5">
      <c r="A106" s="46" t="s">
        <v>9</v>
      </c>
      <c r="B106" s="47" t="s">
        <v>224</v>
      </c>
      <c r="C106" s="32" t="s">
        <v>10</v>
      </c>
      <c r="D106" s="17">
        <v>1.1000000000000001</v>
      </c>
      <c r="E106" s="3"/>
    </row>
    <row r="107" spans="1:5" ht="23.25" customHeight="1" outlineLevel="5">
      <c r="A107" s="25" t="s">
        <v>46</v>
      </c>
      <c r="B107" s="36" t="s">
        <v>47</v>
      </c>
      <c r="C107" s="26" t="s">
        <v>1</v>
      </c>
      <c r="D107" s="27">
        <f>D108+D113</f>
        <v>2209.4</v>
      </c>
      <c r="E107" s="3"/>
    </row>
    <row r="108" spans="1:5" ht="23.25" customHeight="1" outlineLevel="5">
      <c r="A108" s="39" t="s">
        <v>225</v>
      </c>
      <c r="B108" s="45" t="s">
        <v>228</v>
      </c>
      <c r="C108" s="36" t="s">
        <v>1</v>
      </c>
      <c r="D108" s="27">
        <f>D109+D111</f>
        <v>303.10000000000002</v>
      </c>
      <c r="E108" s="3"/>
    </row>
    <row r="109" spans="1:5" ht="56.25" customHeight="1" outlineLevel="5">
      <c r="A109" s="39" t="s">
        <v>226</v>
      </c>
      <c r="B109" s="45" t="s">
        <v>229</v>
      </c>
      <c r="C109" s="35" t="s">
        <v>1</v>
      </c>
      <c r="D109" s="27">
        <f>D110</f>
        <v>300</v>
      </c>
      <c r="E109" s="3"/>
    </row>
    <row r="110" spans="1:5" ht="26.4" outlineLevel="5">
      <c r="A110" s="37" t="s">
        <v>9</v>
      </c>
      <c r="B110" s="47" t="s">
        <v>229</v>
      </c>
      <c r="C110" s="38" t="s">
        <v>10</v>
      </c>
      <c r="D110" s="27">
        <v>300</v>
      </c>
      <c r="E110" s="3"/>
    </row>
    <row r="111" spans="1:5" ht="52.8" outlineLevel="5">
      <c r="A111" s="39" t="s">
        <v>227</v>
      </c>
      <c r="B111" s="45" t="s">
        <v>230</v>
      </c>
      <c r="C111" s="35" t="s">
        <v>1</v>
      </c>
      <c r="D111" s="27">
        <f>D112</f>
        <v>3.1</v>
      </c>
      <c r="E111" s="3"/>
    </row>
    <row r="112" spans="1:5" ht="26.4" outlineLevel="5">
      <c r="A112" s="37" t="s">
        <v>9</v>
      </c>
      <c r="B112" s="47" t="s">
        <v>230</v>
      </c>
      <c r="C112" s="38" t="s">
        <v>10</v>
      </c>
      <c r="D112" s="27">
        <v>3.1</v>
      </c>
      <c r="E112" s="3"/>
    </row>
    <row r="113" spans="1:5" ht="31.2" outlineLevel="5">
      <c r="A113" s="25" t="s">
        <v>48</v>
      </c>
      <c r="B113" s="36" t="s">
        <v>49</v>
      </c>
      <c r="C113" s="26" t="s">
        <v>1</v>
      </c>
      <c r="D113" s="27">
        <f>D114</f>
        <v>1906.3</v>
      </c>
      <c r="E113" s="3"/>
    </row>
    <row r="114" spans="1:5" ht="46.8" outlineLevel="5">
      <c r="A114" s="25" t="s">
        <v>50</v>
      </c>
      <c r="B114" s="36" t="s">
        <v>51</v>
      </c>
      <c r="C114" s="26" t="s">
        <v>1</v>
      </c>
      <c r="D114" s="27">
        <f>D115</f>
        <v>1906.3</v>
      </c>
      <c r="E114" s="3"/>
    </row>
    <row r="115" spans="1:5" ht="62.4" outlineLevel="5">
      <c r="A115" s="28" t="s">
        <v>5</v>
      </c>
      <c r="B115" s="43" t="s">
        <v>51</v>
      </c>
      <c r="C115" s="29" t="s">
        <v>6</v>
      </c>
      <c r="D115" s="30">
        <v>1906.3</v>
      </c>
      <c r="E115" s="3"/>
    </row>
    <row r="116" spans="1:5" ht="31.2">
      <c r="A116" s="9" t="s">
        <v>68</v>
      </c>
      <c r="B116" s="42" t="s">
        <v>69</v>
      </c>
      <c r="C116" s="10" t="s">
        <v>1</v>
      </c>
      <c r="D116" s="11">
        <f>D117+D119+D121+D123+D125+D129+D131+D133+D135+D137+D139+D141+D145+D147+D149+D151+D154+D156</f>
        <v>136605.44</v>
      </c>
      <c r="E116" s="3"/>
    </row>
    <row r="117" spans="1:5" ht="18.75" customHeight="1" outlineLevel="4">
      <c r="A117" s="12" t="s">
        <v>3</v>
      </c>
      <c r="B117" s="34" t="s">
        <v>70</v>
      </c>
      <c r="C117" s="13" t="s">
        <v>1</v>
      </c>
      <c r="D117" s="14">
        <v>667.4</v>
      </c>
      <c r="E117" s="3"/>
    </row>
    <row r="118" spans="1:5" ht="62.4" outlineLevel="5">
      <c r="A118" s="15" t="s">
        <v>5</v>
      </c>
      <c r="B118" s="32" t="s">
        <v>70</v>
      </c>
      <c r="C118" s="16" t="s">
        <v>6</v>
      </c>
      <c r="D118" s="17">
        <v>667.4</v>
      </c>
      <c r="E118" s="3"/>
    </row>
    <row r="119" spans="1:5" outlineLevel="4">
      <c r="A119" s="12" t="s">
        <v>35</v>
      </c>
      <c r="B119" s="34" t="s">
        <v>71</v>
      </c>
      <c r="C119" s="13" t="s">
        <v>1</v>
      </c>
      <c r="D119" s="14">
        <v>23573.5</v>
      </c>
      <c r="E119" s="3"/>
    </row>
    <row r="120" spans="1:5" ht="31.2" outlineLevel="5">
      <c r="A120" s="15" t="s">
        <v>43</v>
      </c>
      <c r="B120" s="32" t="s">
        <v>71</v>
      </c>
      <c r="C120" s="16" t="s">
        <v>44</v>
      </c>
      <c r="D120" s="17">
        <v>23573.5</v>
      </c>
      <c r="E120" s="3"/>
    </row>
    <row r="121" spans="1:5" outlineLevel="4">
      <c r="A121" s="12" t="s">
        <v>72</v>
      </c>
      <c r="B121" s="34" t="s">
        <v>73</v>
      </c>
      <c r="C121" s="13" t="s">
        <v>1</v>
      </c>
      <c r="D121" s="14">
        <v>40241.199999999997</v>
      </c>
      <c r="E121" s="3"/>
    </row>
    <row r="122" spans="1:5" ht="31.2" outlineLevel="5">
      <c r="A122" s="15" t="s">
        <v>43</v>
      </c>
      <c r="B122" s="32" t="s">
        <v>73</v>
      </c>
      <c r="C122" s="16" t="s">
        <v>44</v>
      </c>
      <c r="D122" s="17">
        <v>40241.199999999997</v>
      </c>
      <c r="E122" s="3"/>
    </row>
    <row r="123" spans="1:5" outlineLevel="4">
      <c r="A123" s="12" t="s">
        <v>74</v>
      </c>
      <c r="B123" s="34" t="s">
        <v>75</v>
      </c>
      <c r="C123" s="13" t="s">
        <v>1</v>
      </c>
      <c r="D123" s="14">
        <v>16049.9</v>
      </c>
      <c r="E123" s="3"/>
    </row>
    <row r="124" spans="1:5" ht="31.2" outlineLevel="5">
      <c r="A124" s="15" t="s">
        <v>43</v>
      </c>
      <c r="B124" s="32" t="s">
        <v>75</v>
      </c>
      <c r="C124" s="16" t="s">
        <v>44</v>
      </c>
      <c r="D124" s="17">
        <v>16049.9</v>
      </c>
      <c r="E124" s="3"/>
    </row>
    <row r="125" spans="1:5" ht="22.5" customHeight="1" outlineLevel="4">
      <c r="A125" s="12" t="s">
        <v>37</v>
      </c>
      <c r="B125" s="34" t="s">
        <v>76</v>
      </c>
      <c r="C125" s="13" t="s">
        <v>1</v>
      </c>
      <c r="D125" s="14">
        <v>14713.2</v>
      </c>
      <c r="E125" s="3"/>
    </row>
    <row r="126" spans="1:5" ht="62.4" outlineLevel="5">
      <c r="A126" s="15" t="s">
        <v>5</v>
      </c>
      <c r="B126" s="32" t="s">
        <v>76</v>
      </c>
      <c r="C126" s="16" t="s">
        <v>6</v>
      </c>
      <c r="D126" s="17">
        <v>13486.6</v>
      </c>
      <c r="E126" s="3"/>
    </row>
    <row r="127" spans="1:5" ht="31.2" outlineLevel="5">
      <c r="A127" s="15" t="s">
        <v>9</v>
      </c>
      <c r="B127" s="32" t="s">
        <v>76</v>
      </c>
      <c r="C127" s="16" t="s">
        <v>10</v>
      </c>
      <c r="D127" s="17">
        <v>1203.5999999999999</v>
      </c>
      <c r="E127" s="3"/>
    </row>
    <row r="128" spans="1:5" outlineLevel="5">
      <c r="A128" s="15" t="s">
        <v>11</v>
      </c>
      <c r="B128" s="32" t="s">
        <v>76</v>
      </c>
      <c r="C128" s="16" t="s">
        <v>12</v>
      </c>
      <c r="D128" s="17">
        <v>23</v>
      </c>
      <c r="E128" s="3"/>
    </row>
    <row r="129" spans="1:5" outlineLevel="4">
      <c r="A129" s="12" t="s">
        <v>77</v>
      </c>
      <c r="B129" s="34" t="s">
        <v>78</v>
      </c>
      <c r="C129" s="13" t="s">
        <v>1</v>
      </c>
      <c r="D129" s="14">
        <v>162.6</v>
      </c>
      <c r="E129" s="3"/>
    </row>
    <row r="130" spans="1:5" ht="31.2" outlineLevel="5">
      <c r="A130" s="15" t="s">
        <v>43</v>
      </c>
      <c r="B130" s="32" t="s">
        <v>78</v>
      </c>
      <c r="C130" s="16" t="s">
        <v>44</v>
      </c>
      <c r="D130" s="17">
        <v>162.6</v>
      </c>
      <c r="E130" s="3"/>
    </row>
    <row r="131" spans="1:5" outlineLevel="4">
      <c r="A131" s="12" t="s">
        <v>79</v>
      </c>
      <c r="B131" s="34" t="s">
        <v>80</v>
      </c>
      <c r="C131" s="13" t="s">
        <v>1</v>
      </c>
      <c r="D131" s="14">
        <v>83.1</v>
      </c>
      <c r="E131" s="3"/>
    </row>
    <row r="132" spans="1:5" ht="31.2" outlineLevel="5">
      <c r="A132" s="15" t="s">
        <v>43</v>
      </c>
      <c r="B132" s="32" t="s">
        <v>80</v>
      </c>
      <c r="C132" s="16" t="s">
        <v>44</v>
      </c>
      <c r="D132" s="17">
        <v>83.1</v>
      </c>
      <c r="E132" s="3"/>
    </row>
    <row r="133" spans="1:5" outlineLevel="4">
      <c r="A133" s="12" t="s">
        <v>81</v>
      </c>
      <c r="B133" s="34" t="s">
        <v>82</v>
      </c>
      <c r="C133" s="13" t="s">
        <v>1</v>
      </c>
      <c r="D133" s="14">
        <v>22</v>
      </c>
      <c r="E133" s="3"/>
    </row>
    <row r="134" spans="1:5" ht="31.2" outlineLevel="5">
      <c r="A134" s="15" t="s">
        <v>43</v>
      </c>
      <c r="B134" s="32" t="s">
        <v>82</v>
      </c>
      <c r="C134" s="16" t="s">
        <v>44</v>
      </c>
      <c r="D134" s="17">
        <v>22</v>
      </c>
      <c r="E134" s="3"/>
    </row>
    <row r="135" spans="1:5" ht="31.2" outlineLevel="4">
      <c r="A135" s="12" t="s">
        <v>83</v>
      </c>
      <c r="B135" s="34" t="s">
        <v>84</v>
      </c>
      <c r="C135" s="13" t="s">
        <v>1</v>
      </c>
      <c r="D135" s="14">
        <v>5</v>
      </c>
      <c r="E135" s="3"/>
    </row>
    <row r="136" spans="1:5" ht="31.2" outlineLevel="5">
      <c r="A136" s="15" t="s">
        <v>43</v>
      </c>
      <c r="B136" s="32" t="s">
        <v>84</v>
      </c>
      <c r="C136" s="16" t="s">
        <v>44</v>
      </c>
      <c r="D136" s="17">
        <v>5</v>
      </c>
      <c r="E136" s="3"/>
    </row>
    <row r="137" spans="1:5" ht="46.8" outlineLevel="4">
      <c r="A137" s="12" t="s">
        <v>85</v>
      </c>
      <c r="B137" s="34" t="s">
        <v>86</v>
      </c>
      <c r="C137" s="13" t="s">
        <v>1</v>
      </c>
      <c r="D137" s="14">
        <v>275.5</v>
      </c>
      <c r="E137" s="3"/>
    </row>
    <row r="138" spans="1:5" ht="31.2" outlineLevel="5">
      <c r="A138" s="15" t="s">
        <v>43</v>
      </c>
      <c r="B138" s="32" t="s">
        <v>86</v>
      </c>
      <c r="C138" s="16" t="s">
        <v>44</v>
      </c>
      <c r="D138" s="17">
        <v>275.5</v>
      </c>
      <c r="E138" s="3"/>
    </row>
    <row r="139" spans="1:5" ht="31.2" outlineLevel="4">
      <c r="A139" s="12" t="s">
        <v>87</v>
      </c>
      <c r="B139" s="34" t="s">
        <v>88</v>
      </c>
      <c r="C139" s="13" t="s">
        <v>1</v>
      </c>
      <c r="D139" s="14">
        <v>2341</v>
      </c>
      <c r="E139" s="3"/>
    </row>
    <row r="140" spans="1:5" ht="31.2" outlineLevel="5">
      <c r="A140" s="15" t="s">
        <v>43</v>
      </c>
      <c r="B140" s="32" t="s">
        <v>88</v>
      </c>
      <c r="C140" s="16" t="s">
        <v>44</v>
      </c>
      <c r="D140" s="17">
        <v>2341</v>
      </c>
      <c r="E140" s="3"/>
    </row>
    <row r="141" spans="1:5" ht="31.2" outlineLevel="4">
      <c r="A141" s="12" t="s">
        <v>19</v>
      </c>
      <c r="B141" s="34" t="s">
        <v>89</v>
      </c>
      <c r="C141" s="13" t="s">
        <v>1</v>
      </c>
      <c r="D141" s="14">
        <v>29623.5</v>
      </c>
      <c r="E141" s="3"/>
    </row>
    <row r="142" spans="1:5" ht="62.4" outlineLevel="5">
      <c r="A142" s="15" t="s">
        <v>5</v>
      </c>
      <c r="B142" s="32" t="s">
        <v>89</v>
      </c>
      <c r="C142" s="16" t="s">
        <v>6</v>
      </c>
      <c r="D142" s="17">
        <v>5589.3</v>
      </c>
      <c r="E142" s="3"/>
    </row>
    <row r="143" spans="1:5" ht="31.2" outlineLevel="5">
      <c r="A143" s="15" t="s">
        <v>43</v>
      </c>
      <c r="B143" s="32" t="s">
        <v>89</v>
      </c>
      <c r="C143" s="16" t="s">
        <v>44</v>
      </c>
      <c r="D143" s="17">
        <v>24032.2</v>
      </c>
      <c r="E143" s="3"/>
    </row>
    <row r="144" spans="1:5" outlineLevel="5">
      <c r="A144" s="15" t="s">
        <v>11</v>
      </c>
      <c r="B144" s="32" t="s">
        <v>89</v>
      </c>
      <c r="C144" s="16" t="s">
        <v>12</v>
      </c>
      <c r="D144" s="17">
        <v>2</v>
      </c>
      <c r="E144" s="3"/>
    </row>
    <row r="145" spans="1:5" ht="81.75" customHeight="1" outlineLevel="4">
      <c r="A145" s="12" t="s">
        <v>57</v>
      </c>
      <c r="B145" s="34" t="s">
        <v>263</v>
      </c>
      <c r="C145" s="13" t="s">
        <v>1</v>
      </c>
      <c r="D145" s="14">
        <v>439.5</v>
      </c>
      <c r="E145" s="3"/>
    </row>
    <row r="146" spans="1:5" ht="31.2" outlineLevel="5">
      <c r="A146" s="15" t="s">
        <v>43</v>
      </c>
      <c r="B146" s="32" t="s">
        <v>263</v>
      </c>
      <c r="C146" s="16" t="s">
        <v>44</v>
      </c>
      <c r="D146" s="17">
        <v>439.5</v>
      </c>
      <c r="E146" s="3"/>
    </row>
    <row r="147" spans="1:5" ht="66.75" customHeight="1" outlineLevel="4">
      <c r="A147" s="12" t="s">
        <v>90</v>
      </c>
      <c r="B147" s="34" t="s">
        <v>264</v>
      </c>
      <c r="C147" s="13" t="s">
        <v>1</v>
      </c>
      <c r="D147" s="14">
        <v>928.8</v>
      </c>
      <c r="E147" s="3"/>
    </row>
    <row r="148" spans="1:5" ht="31.2" outlineLevel="5">
      <c r="A148" s="15" t="s">
        <v>43</v>
      </c>
      <c r="B148" s="32" t="s">
        <v>264</v>
      </c>
      <c r="C148" s="16" t="s">
        <v>44</v>
      </c>
      <c r="D148" s="17">
        <v>928.8</v>
      </c>
      <c r="E148" s="3"/>
    </row>
    <row r="149" spans="1:5" outlineLevel="4">
      <c r="A149" s="12" t="s">
        <v>91</v>
      </c>
      <c r="B149" s="34" t="s">
        <v>265</v>
      </c>
      <c r="C149" s="13" t="s">
        <v>1</v>
      </c>
      <c r="D149" s="14">
        <v>188.9</v>
      </c>
      <c r="E149" s="3"/>
    </row>
    <row r="150" spans="1:5" ht="31.2" outlineLevel="5">
      <c r="A150" s="15" t="s">
        <v>43</v>
      </c>
      <c r="B150" s="32" t="s">
        <v>265</v>
      </c>
      <c r="C150" s="16" t="s">
        <v>44</v>
      </c>
      <c r="D150" s="17">
        <v>188.9</v>
      </c>
      <c r="E150" s="3"/>
    </row>
    <row r="151" spans="1:5" outlineLevel="5">
      <c r="A151" s="44" t="s">
        <v>231</v>
      </c>
      <c r="B151" s="45" t="s">
        <v>232</v>
      </c>
      <c r="C151" s="34" t="s">
        <v>1</v>
      </c>
      <c r="D151" s="14">
        <f>D152</f>
        <v>322.44</v>
      </c>
      <c r="E151" s="3"/>
    </row>
    <row r="152" spans="1:5" outlineLevel="5">
      <c r="A152" s="44" t="s">
        <v>234</v>
      </c>
      <c r="B152" s="45" t="s">
        <v>233</v>
      </c>
      <c r="C152" s="34" t="s">
        <v>1</v>
      </c>
      <c r="D152" s="14">
        <f>D153</f>
        <v>322.44</v>
      </c>
      <c r="E152" s="3"/>
    </row>
    <row r="153" spans="1:5" ht="31.2" outlineLevel="5">
      <c r="A153" s="46" t="s">
        <v>43</v>
      </c>
      <c r="B153" s="47" t="s">
        <v>233</v>
      </c>
      <c r="C153" s="32" t="s">
        <v>44</v>
      </c>
      <c r="D153" s="17">
        <v>322.44</v>
      </c>
      <c r="E153" s="3"/>
    </row>
    <row r="154" spans="1:5" ht="40.5" customHeight="1" outlineLevel="4">
      <c r="A154" s="12" t="s">
        <v>92</v>
      </c>
      <c r="B154" s="34" t="s">
        <v>266</v>
      </c>
      <c r="C154" s="13" t="s">
        <v>1</v>
      </c>
      <c r="D154" s="14">
        <v>4926.5</v>
      </c>
      <c r="E154" s="3"/>
    </row>
    <row r="155" spans="1:5" ht="31.2" outlineLevel="5">
      <c r="A155" s="15" t="s">
        <v>43</v>
      </c>
      <c r="B155" s="32" t="s">
        <v>266</v>
      </c>
      <c r="C155" s="16" t="s">
        <v>44</v>
      </c>
      <c r="D155" s="17">
        <v>4926.5</v>
      </c>
      <c r="E155" s="3"/>
    </row>
    <row r="156" spans="1:5" ht="66" customHeight="1" outlineLevel="4">
      <c r="A156" s="12" t="s">
        <v>93</v>
      </c>
      <c r="B156" s="34" t="s">
        <v>267</v>
      </c>
      <c r="C156" s="13" t="s">
        <v>1</v>
      </c>
      <c r="D156" s="14">
        <v>2041.4</v>
      </c>
      <c r="E156" s="3"/>
    </row>
    <row r="157" spans="1:5" ht="31.2" outlineLevel="5">
      <c r="A157" s="15" t="s">
        <v>43</v>
      </c>
      <c r="B157" s="32" t="s">
        <v>267</v>
      </c>
      <c r="C157" s="16" t="s">
        <v>44</v>
      </c>
      <c r="D157" s="17">
        <v>2041.4</v>
      </c>
      <c r="E157" s="3"/>
    </row>
    <row r="158" spans="1:5" ht="46.8">
      <c r="A158" s="9" t="s">
        <v>94</v>
      </c>
      <c r="B158" s="42" t="s">
        <v>95</v>
      </c>
      <c r="C158" s="10" t="s">
        <v>1</v>
      </c>
      <c r="D158" s="11">
        <f>D159+D161+D163+D167+D171+D175+D179+D182+D186+D188+D190</f>
        <v>48026.850000000006</v>
      </c>
      <c r="E158" s="3"/>
    </row>
    <row r="159" spans="1:5" outlineLevel="4">
      <c r="A159" s="12" t="s">
        <v>3</v>
      </c>
      <c r="B159" s="34" t="s">
        <v>96</v>
      </c>
      <c r="C159" s="13" t="s">
        <v>1</v>
      </c>
      <c r="D159" s="14">
        <v>670.9</v>
      </c>
      <c r="E159" s="3"/>
    </row>
    <row r="160" spans="1:5" ht="62.4" outlineLevel="5">
      <c r="A160" s="15" t="s">
        <v>5</v>
      </c>
      <c r="B160" s="32" t="s">
        <v>96</v>
      </c>
      <c r="C160" s="16" t="s">
        <v>6</v>
      </c>
      <c r="D160" s="17">
        <v>670.9</v>
      </c>
      <c r="E160" s="3"/>
    </row>
    <row r="161" spans="1:5" outlineLevel="4">
      <c r="A161" s="12" t="s">
        <v>97</v>
      </c>
      <c r="B161" s="34" t="s">
        <v>98</v>
      </c>
      <c r="C161" s="13" t="s">
        <v>1</v>
      </c>
      <c r="D161" s="14">
        <v>20111.7</v>
      </c>
      <c r="E161" s="3"/>
    </row>
    <row r="162" spans="1:5" ht="31.2" outlineLevel="5">
      <c r="A162" s="15" t="s">
        <v>43</v>
      </c>
      <c r="B162" s="32" t="s">
        <v>98</v>
      </c>
      <c r="C162" s="16" t="s">
        <v>44</v>
      </c>
      <c r="D162" s="17">
        <v>20111.7</v>
      </c>
      <c r="E162" s="3"/>
    </row>
    <row r="163" spans="1:5" outlineLevel="4">
      <c r="A163" s="12" t="s">
        <v>37</v>
      </c>
      <c r="B163" s="34" t="s">
        <v>99</v>
      </c>
      <c r="C163" s="13" t="s">
        <v>1</v>
      </c>
      <c r="D163" s="14">
        <v>9659</v>
      </c>
      <c r="E163" s="3"/>
    </row>
    <row r="164" spans="1:5" ht="62.4" outlineLevel="5">
      <c r="A164" s="15" t="s">
        <v>5</v>
      </c>
      <c r="B164" s="32" t="s">
        <v>99</v>
      </c>
      <c r="C164" s="16" t="s">
        <v>6</v>
      </c>
      <c r="D164" s="17">
        <v>6023.4</v>
      </c>
      <c r="E164" s="3"/>
    </row>
    <row r="165" spans="1:5" ht="31.2" outlineLevel="5">
      <c r="A165" s="15" t="s">
        <v>9</v>
      </c>
      <c r="B165" s="32" t="s">
        <v>99</v>
      </c>
      <c r="C165" s="16" t="s">
        <v>10</v>
      </c>
      <c r="D165" s="17">
        <v>3232.2</v>
      </c>
      <c r="E165" s="3"/>
    </row>
    <row r="166" spans="1:5" outlineLevel="5">
      <c r="A166" s="15" t="s">
        <v>11</v>
      </c>
      <c r="B166" s="32" t="s">
        <v>99</v>
      </c>
      <c r="C166" s="16" t="s">
        <v>12</v>
      </c>
      <c r="D166" s="17">
        <v>403.4</v>
      </c>
      <c r="E166" s="3"/>
    </row>
    <row r="167" spans="1:5" outlineLevel="4">
      <c r="A167" s="12" t="s">
        <v>100</v>
      </c>
      <c r="B167" s="34" t="s">
        <v>101</v>
      </c>
      <c r="C167" s="13" t="s">
        <v>1</v>
      </c>
      <c r="D167" s="14">
        <v>160</v>
      </c>
      <c r="E167" s="3"/>
    </row>
    <row r="168" spans="1:5" ht="62.4" outlineLevel="5">
      <c r="A168" s="15" t="s">
        <v>5</v>
      </c>
      <c r="B168" s="32" t="s">
        <v>101</v>
      </c>
      <c r="C168" s="16" t="s">
        <v>6</v>
      </c>
      <c r="D168" s="17">
        <v>55</v>
      </c>
      <c r="E168" s="3"/>
    </row>
    <row r="169" spans="1:5" ht="31.2" outlineLevel="5">
      <c r="A169" s="15" t="s">
        <v>9</v>
      </c>
      <c r="B169" s="32" t="s">
        <v>101</v>
      </c>
      <c r="C169" s="16" t="s">
        <v>10</v>
      </c>
      <c r="D169" s="17">
        <v>100</v>
      </c>
      <c r="E169" s="3"/>
    </row>
    <row r="170" spans="1:5" outlineLevel="5">
      <c r="A170" s="15" t="s">
        <v>55</v>
      </c>
      <c r="B170" s="32" t="s">
        <v>101</v>
      </c>
      <c r="C170" s="16" t="s">
        <v>56</v>
      </c>
      <c r="D170" s="17">
        <v>5</v>
      </c>
      <c r="E170" s="3"/>
    </row>
    <row r="171" spans="1:5" outlineLevel="4">
      <c r="A171" s="12" t="s">
        <v>102</v>
      </c>
      <c r="B171" s="34" t="s">
        <v>103</v>
      </c>
      <c r="C171" s="13" t="s">
        <v>1</v>
      </c>
      <c r="D171" s="14">
        <v>150</v>
      </c>
      <c r="E171" s="3"/>
    </row>
    <row r="172" spans="1:5" ht="62.4" outlineLevel="5">
      <c r="A172" s="15" t="s">
        <v>5</v>
      </c>
      <c r="B172" s="32" t="s">
        <v>103</v>
      </c>
      <c r="C172" s="16" t="s">
        <v>6</v>
      </c>
      <c r="D172" s="17">
        <v>10</v>
      </c>
      <c r="E172" s="3"/>
    </row>
    <row r="173" spans="1:5" ht="31.2" outlineLevel="5">
      <c r="A173" s="15" t="s">
        <v>9</v>
      </c>
      <c r="B173" s="32" t="s">
        <v>103</v>
      </c>
      <c r="C173" s="16" t="s">
        <v>10</v>
      </c>
      <c r="D173" s="17">
        <v>100</v>
      </c>
      <c r="E173" s="3"/>
    </row>
    <row r="174" spans="1:5" outlineLevel="5">
      <c r="A174" s="15" t="s">
        <v>55</v>
      </c>
      <c r="B174" s="32" t="s">
        <v>103</v>
      </c>
      <c r="C174" s="16" t="s">
        <v>56</v>
      </c>
      <c r="D174" s="17">
        <v>40</v>
      </c>
      <c r="E174" s="3"/>
    </row>
    <row r="175" spans="1:5" ht="62.4" outlineLevel="4">
      <c r="A175" s="12" t="s">
        <v>104</v>
      </c>
      <c r="B175" s="34" t="s">
        <v>105</v>
      </c>
      <c r="C175" s="13" t="s">
        <v>1</v>
      </c>
      <c r="D175" s="14">
        <v>520</v>
      </c>
      <c r="E175" s="3"/>
    </row>
    <row r="176" spans="1:5" ht="62.4" outlineLevel="5">
      <c r="A176" s="15" t="s">
        <v>5</v>
      </c>
      <c r="B176" s="32" t="s">
        <v>105</v>
      </c>
      <c r="C176" s="16" t="s">
        <v>6</v>
      </c>
      <c r="D176" s="17">
        <v>150</v>
      </c>
      <c r="E176" s="3"/>
    </row>
    <row r="177" spans="1:5" ht="31.2" outlineLevel="5">
      <c r="A177" s="15" t="s">
        <v>9</v>
      </c>
      <c r="B177" s="32" t="s">
        <v>105</v>
      </c>
      <c r="C177" s="16" t="s">
        <v>10</v>
      </c>
      <c r="D177" s="17">
        <v>340</v>
      </c>
      <c r="E177" s="3"/>
    </row>
    <row r="178" spans="1:5" outlineLevel="5">
      <c r="A178" s="15" t="s">
        <v>55</v>
      </c>
      <c r="B178" s="32" t="s">
        <v>105</v>
      </c>
      <c r="C178" s="16" t="s">
        <v>56</v>
      </c>
      <c r="D178" s="17">
        <v>30</v>
      </c>
      <c r="E178" s="3"/>
    </row>
    <row r="179" spans="1:5" ht="31.2" outlineLevel="4">
      <c r="A179" s="12" t="s">
        <v>106</v>
      </c>
      <c r="B179" s="34" t="s">
        <v>107</v>
      </c>
      <c r="C179" s="13" t="s">
        <v>1</v>
      </c>
      <c r="D179" s="14">
        <v>120</v>
      </c>
      <c r="E179" s="3"/>
    </row>
    <row r="180" spans="1:5" ht="31.2" outlineLevel="5">
      <c r="A180" s="15" t="s">
        <v>9</v>
      </c>
      <c r="B180" s="32" t="s">
        <v>107</v>
      </c>
      <c r="C180" s="16" t="s">
        <v>10</v>
      </c>
      <c r="D180" s="17">
        <v>65</v>
      </c>
      <c r="E180" s="3"/>
    </row>
    <row r="181" spans="1:5" outlineLevel="5">
      <c r="A181" s="15" t="s">
        <v>55</v>
      </c>
      <c r="B181" s="32" t="s">
        <v>107</v>
      </c>
      <c r="C181" s="16" t="s">
        <v>56</v>
      </c>
      <c r="D181" s="17">
        <v>55</v>
      </c>
      <c r="E181" s="3"/>
    </row>
    <row r="182" spans="1:5" ht="31.2" outlineLevel="4">
      <c r="A182" s="12" t="s">
        <v>19</v>
      </c>
      <c r="B182" s="34" t="s">
        <v>108</v>
      </c>
      <c r="C182" s="13" t="s">
        <v>1</v>
      </c>
      <c r="D182" s="14">
        <v>11152.6</v>
      </c>
      <c r="E182" s="3"/>
    </row>
    <row r="183" spans="1:5" ht="62.4" outlineLevel="5">
      <c r="A183" s="15" t="s">
        <v>5</v>
      </c>
      <c r="B183" s="32" t="s">
        <v>108</v>
      </c>
      <c r="C183" s="16" t="s">
        <v>6</v>
      </c>
      <c r="D183" s="17">
        <v>2643.6</v>
      </c>
      <c r="E183" s="3"/>
    </row>
    <row r="184" spans="1:5" ht="31.2" outlineLevel="5">
      <c r="A184" s="15" t="s">
        <v>43</v>
      </c>
      <c r="B184" s="32" t="s">
        <v>108</v>
      </c>
      <c r="C184" s="16" t="s">
        <v>44</v>
      </c>
      <c r="D184" s="17">
        <v>7013.9</v>
      </c>
      <c r="E184" s="3"/>
    </row>
    <row r="185" spans="1:5" outlineLevel="5">
      <c r="A185" s="15" t="s">
        <v>11</v>
      </c>
      <c r="B185" s="32" t="s">
        <v>108</v>
      </c>
      <c r="C185" s="16" t="s">
        <v>12</v>
      </c>
      <c r="D185" s="17">
        <v>1495.1</v>
      </c>
      <c r="E185" s="3"/>
    </row>
    <row r="186" spans="1:5" ht="68.25" customHeight="1" outlineLevel="4">
      <c r="A186" s="12" t="s">
        <v>90</v>
      </c>
      <c r="B186" s="34" t="s">
        <v>268</v>
      </c>
      <c r="C186" s="13" t="s">
        <v>1</v>
      </c>
      <c r="D186" s="14">
        <v>195.6</v>
      </c>
      <c r="E186" s="3"/>
    </row>
    <row r="187" spans="1:5" ht="31.2" outlineLevel="5">
      <c r="A187" s="15" t="s">
        <v>43</v>
      </c>
      <c r="B187" s="32" t="s">
        <v>268</v>
      </c>
      <c r="C187" s="16" t="s">
        <v>44</v>
      </c>
      <c r="D187" s="17">
        <v>195.6</v>
      </c>
      <c r="E187" s="3"/>
    </row>
    <row r="188" spans="1:5" outlineLevel="4">
      <c r="A188" s="12" t="s">
        <v>109</v>
      </c>
      <c r="B188" s="34" t="s">
        <v>269</v>
      </c>
      <c r="C188" s="13" t="s">
        <v>1</v>
      </c>
      <c r="D188" s="14">
        <v>1632</v>
      </c>
      <c r="E188" s="3"/>
    </row>
    <row r="189" spans="1:5" ht="31.2" outlineLevel="5">
      <c r="A189" s="15" t="s">
        <v>43</v>
      </c>
      <c r="B189" s="32" t="s">
        <v>269</v>
      </c>
      <c r="C189" s="16" t="s">
        <v>44</v>
      </c>
      <c r="D189" s="17">
        <v>1632</v>
      </c>
      <c r="E189" s="3"/>
    </row>
    <row r="190" spans="1:5" ht="20.25" customHeight="1" outlineLevel="4">
      <c r="A190" s="12" t="s">
        <v>110</v>
      </c>
      <c r="B190" s="34" t="s">
        <v>270</v>
      </c>
      <c r="C190" s="13" t="s">
        <v>1</v>
      </c>
      <c r="D190" s="14">
        <f>D191</f>
        <v>3655.05</v>
      </c>
      <c r="E190" s="3"/>
    </row>
    <row r="191" spans="1:5" outlineLevel="5">
      <c r="A191" s="15" t="s">
        <v>55</v>
      </c>
      <c r="B191" s="32" t="s">
        <v>270</v>
      </c>
      <c r="C191" s="16" t="s">
        <v>56</v>
      </c>
      <c r="D191" s="17">
        <v>3655.05</v>
      </c>
      <c r="E191" s="3"/>
    </row>
    <row r="192" spans="1:5" ht="46.8">
      <c r="A192" s="9" t="s">
        <v>111</v>
      </c>
      <c r="B192" s="42" t="s">
        <v>112</v>
      </c>
      <c r="C192" s="10" t="s">
        <v>1</v>
      </c>
      <c r="D192" s="11">
        <f>D193+D196+D198+D200+D202+D204+D206+D208</f>
        <v>42596.54</v>
      </c>
      <c r="E192" s="3"/>
    </row>
    <row r="193" spans="1:5" ht="18.75" customHeight="1" outlineLevel="4">
      <c r="A193" s="12" t="s">
        <v>3</v>
      </c>
      <c r="B193" s="34" t="s">
        <v>113</v>
      </c>
      <c r="C193" s="13" t="s">
        <v>1</v>
      </c>
      <c r="D193" s="14">
        <v>9317.9</v>
      </c>
      <c r="E193" s="3"/>
    </row>
    <row r="194" spans="1:5" ht="62.4" outlineLevel="5">
      <c r="A194" s="15" t="s">
        <v>5</v>
      </c>
      <c r="B194" s="32" t="s">
        <v>113</v>
      </c>
      <c r="C194" s="16" t="s">
        <v>6</v>
      </c>
      <c r="D194" s="17">
        <v>8735.7000000000007</v>
      </c>
      <c r="E194" s="3"/>
    </row>
    <row r="195" spans="1:5" ht="31.2" outlineLevel="5">
      <c r="A195" s="15" t="s">
        <v>9</v>
      </c>
      <c r="B195" s="32" t="s">
        <v>113</v>
      </c>
      <c r="C195" s="16" t="s">
        <v>10</v>
      </c>
      <c r="D195" s="17">
        <v>582.20000000000005</v>
      </c>
      <c r="E195" s="3"/>
    </row>
    <row r="196" spans="1:5" ht="31.2" outlineLevel="4">
      <c r="A196" s="12" t="s">
        <v>114</v>
      </c>
      <c r="B196" s="34" t="s">
        <v>115</v>
      </c>
      <c r="C196" s="13" t="s">
        <v>1</v>
      </c>
      <c r="D196" s="14">
        <f>D197</f>
        <v>1817.94</v>
      </c>
      <c r="E196" s="3"/>
    </row>
    <row r="197" spans="1:5" outlineLevel="5">
      <c r="A197" s="15" t="s">
        <v>11</v>
      </c>
      <c r="B197" s="32" t="s">
        <v>115</v>
      </c>
      <c r="C197" s="16" t="s">
        <v>12</v>
      </c>
      <c r="D197" s="17">
        <v>1817.94</v>
      </c>
      <c r="E197" s="3"/>
    </row>
    <row r="198" spans="1:5" outlineLevel="4">
      <c r="A198" s="12" t="s">
        <v>116</v>
      </c>
      <c r="B198" s="34" t="s">
        <v>117</v>
      </c>
      <c r="C198" s="13" t="s">
        <v>1</v>
      </c>
      <c r="D198" s="14">
        <v>4120</v>
      </c>
      <c r="E198" s="3"/>
    </row>
    <row r="199" spans="1:5" outlineLevel="5">
      <c r="A199" s="15" t="s">
        <v>118</v>
      </c>
      <c r="B199" s="32" t="s">
        <v>117</v>
      </c>
      <c r="C199" s="16" t="s">
        <v>119</v>
      </c>
      <c r="D199" s="17">
        <v>4120</v>
      </c>
      <c r="E199" s="3"/>
    </row>
    <row r="200" spans="1:5" outlineLevel="4">
      <c r="A200" s="12" t="s">
        <v>120</v>
      </c>
      <c r="B200" s="34" t="s">
        <v>121</v>
      </c>
      <c r="C200" s="13" t="s">
        <v>1</v>
      </c>
      <c r="D200" s="14">
        <v>15690.3</v>
      </c>
      <c r="E200" s="3"/>
    </row>
    <row r="201" spans="1:5" outlineLevel="5">
      <c r="A201" s="15" t="s">
        <v>122</v>
      </c>
      <c r="B201" s="32" t="s">
        <v>121</v>
      </c>
      <c r="C201" s="16" t="s">
        <v>123</v>
      </c>
      <c r="D201" s="17">
        <v>15690.3</v>
      </c>
      <c r="E201" s="3"/>
    </row>
    <row r="202" spans="1:5" ht="31.2" outlineLevel="4">
      <c r="A202" s="12" t="s">
        <v>124</v>
      </c>
      <c r="B202" s="34" t="s">
        <v>125</v>
      </c>
      <c r="C202" s="13" t="s">
        <v>1</v>
      </c>
      <c r="D202" s="14">
        <v>3.6</v>
      </c>
      <c r="E202" s="3"/>
    </row>
    <row r="203" spans="1:5" ht="31.2" outlineLevel="5">
      <c r="A203" s="15" t="s">
        <v>9</v>
      </c>
      <c r="B203" s="32" t="s">
        <v>125</v>
      </c>
      <c r="C203" s="16" t="s">
        <v>10</v>
      </c>
      <c r="D203" s="17">
        <v>3.6</v>
      </c>
      <c r="E203" s="3"/>
    </row>
    <row r="204" spans="1:5" ht="31.2" outlineLevel="4">
      <c r="A204" s="12" t="s">
        <v>19</v>
      </c>
      <c r="B204" s="34" t="s">
        <v>126</v>
      </c>
      <c r="C204" s="13" t="s">
        <v>1</v>
      </c>
      <c r="D204" s="14">
        <v>3449.8</v>
      </c>
      <c r="E204" s="3"/>
    </row>
    <row r="205" spans="1:5" ht="62.4" outlineLevel="5">
      <c r="A205" s="15" t="s">
        <v>5</v>
      </c>
      <c r="B205" s="32" t="s">
        <v>126</v>
      </c>
      <c r="C205" s="16" t="s">
        <v>6</v>
      </c>
      <c r="D205" s="17">
        <v>3449.8</v>
      </c>
      <c r="E205" s="3"/>
    </row>
    <row r="206" spans="1:5" ht="31.2" outlineLevel="4">
      <c r="A206" s="12" t="s">
        <v>127</v>
      </c>
      <c r="B206" s="34" t="s">
        <v>128</v>
      </c>
      <c r="C206" s="13" t="s">
        <v>1</v>
      </c>
      <c r="D206" s="14">
        <v>500</v>
      </c>
      <c r="E206" s="3"/>
    </row>
    <row r="207" spans="1:5" outlineLevel="5">
      <c r="A207" s="15" t="s">
        <v>122</v>
      </c>
      <c r="B207" s="32" t="s">
        <v>128</v>
      </c>
      <c r="C207" s="16" t="s">
        <v>123</v>
      </c>
      <c r="D207" s="17">
        <v>500</v>
      </c>
      <c r="E207" s="3"/>
    </row>
    <row r="208" spans="1:5" outlineLevel="4">
      <c r="A208" s="12" t="s">
        <v>129</v>
      </c>
      <c r="B208" s="34" t="s">
        <v>271</v>
      </c>
      <c r="C208" s="13" t="s">
        <v>1</v>
      </c>
      <c r="D208" s="14">
        <v>7697</v>
      </c>
      <c r="E208" s="3"/>
    </row>
    <row r="209" spans="1:5" outlineLevel="5">
      <c r="A209" s="15" t="s">
        <v>122</v>
      </c>
      <c r="B209" s="32" t="s">
        <v>271</v>
      </c>
      <c r="C209" s="16" t="s">
        <v>123</v>
      </c>
      <c r="D209" s="17">
        <v>7697</v>
      </c>
      <c r="E209" s="3"/>
    </row>
    <row r="210" spans="1:5" ht="46.8">
      <c r="A210" s="9" t="s">
        <v>130</v>
      </c>
      <c r="B210" s="42" t="s">
        <v>131</v>
      </c>
      <c r="C210" s="10" t="s">
        <v>1</v>
      </c>
      <c r="D210" s="11">
        <f>D211+D222+D226+D229+D232+D237</f>
        <v>57001.94</v>
      </c>
      <c r="E210" s="3"/>
    </row>
    <row r="211" spans="1:5" ht="48.6" outlineLevel="1">
      <c r="A211" s="18" t="s">
        <v>132</v>
      </c>
      <c r="B211" s="41" t="s">
        <v>133</v>
      </c>
      <c r="C211" s="19" t="s">
        <v>1</v>
      </c>
      <c r="D211" s="20">
        <v>2509.3000000000002</v>
      </c>
      <c r="E211" s="3"/>
    </row>
    <row r="212" spans="1:5" ht="46.8" outlineLevel="4">
      <c r="A212" s="12" t="s">
        <v>134</v>
      </c>
      <c r="B212" s="34" t="s">
        <v>135</v>
      </c>
      <c r="C212" s="13" t="s">
        <v>1</v>
      </c>
      <c r="D212" s="14">
        <v>1234.2</v>
      </c>
      <c r="E212" s="3"/>
    </row>
    <row r="213" spans="1:5" ht="62.4" outlineLevel="5">
      <c r="A213" s="15" t="s">
        <v>5</v>
      </c>
      <c r="B213" s="32" t="s">
        <v>135</v>
      </c>
      <c r="C213" s="16" t="s">
        <v>6</v>
      </c>
      <c r="D213" s="17">
        <v>1215.2</v>
      </c>
      <c r="E213" s="3"/>
    </row>
    <row r="214" spans="1:5" ht="31.2" outlineLevel="5">
      <c r="A214" s="15" t="s">
        <v>9</v>
      </c>
      <c r="B214" s="32" t="s">
        <v>135</v>
      </c>
      <c r="C214" s="16" t="s">
        <v>10</v>
      </c>
      <c r="D214" s="17">
        <v>19</v>
      </c>
      <c r="E214" s="3"/>
    </row>
    <row r="215" spans="1:5" outlineLevel="4">
      <c r="A215" s="12" t="s">
        <v>136</v>
      </c>
      <c r="B215" s="34" t="s">
        <v>137</v>
      </c>
      <c r="C215" s="13" t="s">
        <v>1</v>
      </c>
      <c r="D215" s="14">
        <v>400</v>
      </c>
      <c r="E215" s="3"/>
    </row>
    <row r="216" spans="1:5" outlineLevel="5">
      <c r="A216" s="15" t="s">
        <v>11</v>
      </c>
      <c r="B216" s="32" t="s">
        <v>137</v>
      </c>
      <c r="C216" s="16" t="s">
        <v>12</v>
      </c>
      <c r="D216" s="17">
        <v>400</v>
      </c>
      <c r="E216" s="3"/>
    </row>
    <row r="217" spans="1:5" ht="62.4" outlineLevel="4">
      <c r="A217" s="12" t="s">
        <v>138</v>
      </c>
      <c r="B217" s="34" t="s">
        <v>139</v>
      </c>
      <c r="C217" s="13" t="s">
        <v>1</v>
      </c>
      <c r="D217" s="14">
        <v>395.3</v>
      </c>
      <c r="E217" s="3"/>
    </row>
    <row r="218" spans="1:5" ht="62.4" outlineLevel="5">
      <c r="A218" s="15" t="s">
        <v>5</v>
      </c>
      <c r="B218" s="32" t="s">
        <v>139</v>
      </c>
      <c r="C218" s="16" t="s">
        <v>6</v>
      </c>
      <c r="D218" s="17">
        <v>4.2</v>
      </c>
      <c r="E218" s="3"/>
    </row>
    <row r="219" spans="1:5" ht="31.2" outlineLevel="5">
      <c r="A219" s="15" t="s">
        <v>9</v>
      </c>
      <c r="B219" s="32" t="s">
        <v>139</v>
      </c>
      <c r="C219" s="16" t="s">
        <v>10</v>
      </c>
      <c r="D219" s="17">
        <v>391.1</v>
      </c>
      <c r="E219" s="3"/>
    </row>
    <row r="220" spans="1:5" ht="31.2" outlineLevel="4">
      <c r="A220" s="12" t="s">
        <v>19</v>
      </c>
      <c r="B220" s="34" t="s">
        <v>140</v>
      </c>
      <c r="C220" s="13" t="s">
        <v>1</v>
      </c>
      <c r="D220" s="14">
        <v>479.8</v>
      </c>
      <c r="E220" s="3"/>
    </row>
    <row r="221" spans="1:5" ht="62.4" outlineLevel="5">
      <c r="A221" s="15" t="s">
        <v>5</v>
      </c>
      <c r="B221" s="32" t="s">
        <v>140</v>
      </c>
      <c r="C221" s="16" t="s">
        <v>6</v>
      </c>
      <c r="D221" s="17">
        <v>479.8</v>
      </c>
      <c r="E221" s="3"/>
    </row>
    <row r="222" spans="1:5" ht="64.8" outlineLevel="1">
      <c r="A222" s="18" t="s">
        <v>141</v>
      </c>
      <c r="B222" s="41" t="s">
        <v>142</v>
      </c>
      <c r="C222" s="19" t="s">
        <v>1</v>
      </c>
      <c r="D222" s="20">
        <v>1501</v>
      </c>
      <c r="E222" s="3"/>
    </row>
    <row r="223" spans="1:5" outlineLevel="4">
      <c r="A223" s="12" t="s">
        <v>143</v>
      </c>
      <c r="B223" s="34" t="s">
        <v>144</v>
      </c>
      <c r="C223" s="13" t="s">
        <v>1</v>
      </c>
      <c r="D223" s="14">
        <v>1501</v>
      </c>
      <c r="E223" s="3"/>
    </row>
    <row r="224" spans="1:5" ht="31.2" outlineLevel="5">
      <c r="A224" s="15" t="s">
        <v>9</v>
      </c>
      <c r="B224" s="32" t="s">
        <v>144</v>
      </c>
      <c r="C224" s="16" t="s">
        <v>10</v>
      </c>
      <c r="D224" s="17">
        <v>1</v>
      </c>
      <c r="E224" s="3"/>
    </row>
    <row r="225" spans="1:5" outlineLevel="5">
      <c r="A225" s="15" t="s">
        <v>11</v>
      </c>
      <c r="B225" s="32" t="s">
        <v>144</v>
      </c>
      <c r="C225" s="16" t="s">
        <v>12</v>
      </c>
      <c r="D225" s="17">
        <v>1500</v>
      </c>
      <c r="E225" s="3"/>
    </row>
    <row r="226" spans="1:5" ht="48.6" outlineLevel="1">
      <c r="A226" s="18" t="s">
        <v>145</v>
      </c>
      <c r="B226" s="41" t="s">
        <v>146</v>
      </c>
      <c r="C226" s="19" t="s">
        <v>1</v>
      </c>
      <c r="D226" s="20">
        <v>25</v>
      </c>
      <c r="E226" s="3"/>
    </row>
    <row r="227" spans="1:5" ht="46.8" outlineLevel="4">
      <c r="A227" s="12" t="s">
        <v>147</v>
      </c>
      <c r="B227" s="34" t="s">
        <v>148</v>
      </c>
      <c r="C227" s="13" t="s">
        <v>1</v>
      </c>
      <c r="D227" s="14">
        <v>25</v>
      </c>
      <c r="E227" s="3"/>
    </row>
    <row r="228" spans="1:5" ht="31.2" outlineLevel="5">
      <c r="A228" s="15" t="s">
        <v>9</v>
      </c>
      <c r="B228" s="32" t="s">
        <v>148</v>
      </c>
      <c r="C228" s="16" t="s">
        <v>10</v>
      </c>
      <c r="D228" s="17">
        <v>25</v>
      </c>
      <c r="E228" s="3"/>
    </row>
    <row r="229" spans="1:5" ht="32.4" outlineLevel="1">
      <c r="A229" s="18" t="s">
        <v>149</v>
      </c>
      <c r="B229" s="41" t="s">
        <v>150</v>
      </c>
      <c r="C229" s="19" t="s">
        <v>1</v>
      </c>
      <c r="D229" s="20">
        <v>60.4</v>
      </c>
      <c r="E229" s="3"/>
    </row>
    <row r="230" spans="1:5" ht="249.6" outlineLevel="4">
      <c r="A230" s="12" t="s">
        <v>17</v>
      </c>
      <c r="B230" s="34" t="s">
        <v>151</v>
      </c>
      <c r="C230" s="13" t="s">
        <v>1</v>
      </c>
      <c r="D230" s="14">
        <v>60.4</v>
      </c>
      <c r="E230" s="3"/>
    </row>
    <row r="231" spans="1:5" ht="31.2" outlineLevel="5">
      <c r="A231" s="15" t="s">
        <v>9</v>
      </c>
      <c r="B231" s="32" t="s">
        <v>151</v>
      </c>
      <c r="C231" s="16" t="s">
        <v>10</v>
      </c>
      <c r="D231" s="17">
        <v>60.4</v>
      </c>
      <c r="E231" s="3"/>
    </row>
    <row r="232" spans="1:5" ht="48.6" outlineLevel="1">
      <c r="A232" s="18" t="s">
        <v>152</v>
      </c>
      <c r="B232" s="41" t="s">
        <v>153</v>
      </c>
      <c r="C232" s="19" t="s">
        <v>1</v>
      </c>
      <c r="D232" s="20">
        <v>31.14</v>
      </c>
      <c r="E232" s="3"/>
    </row>
    <row r="233" spans="1:5" ht="31.2" outlineLevel="4">
      <c r="A233" s="12" t="s">
        <v>154</v>
      </c>
      <c r="B233" s="34" t="s">
        <v>278</v>
      </c>
      <c r="C233" s="13" t="s">
        <v>1</v>
      </c>
      <c r="D233" s="14">
        <v>30.79</v>
      </c>
      <c r="E233" s="3"/>
    </row>
    <row r="234" spans="1:5" ht="31.2" outlineLevel="5">
      <c r="A234" s="15" t="s">
        <v>9</v>
      </c>
      <c r="B234" s="32" t="s">
        <v>278</v>
      </c>
      <c r="C234" s="16" t="s">
        <v>10</v>
      </c>
      <c r="D234" s="17">
        <v>30.79</v>
      </c>
      <c r="E234" s="3"/>
    </row>
    <row r="235" spans="1:5" ht="31.2" outlineLevel="4">
      <c r="A235" s="12" t="s">
        <v>154</v>
      </c>
      <c r="B235" s="34" t="s">
        <v>277</v>
      </c>
      <c r="C235" s="13" t="s">
        <v>1</v>
      </c>
      <c r="D235" s="14">
        <v>0.35</v>
      </c>
      <c r="E235" s="3"/>
    </row>
    <row r="236" spans="1:5" ht="31.2" outlineLevel="5">
      <c r="A236" s="15" t="s">
        <v>9</v>
      </c>
      <c r="B236" s="32" t="s">
        <v>277</v>
      </c>
      <c r="C236" s="16" t="s">
        <v>10</v>
      </c>
      <c r="D236" s="17">
        <v>0.35</v>
      </c>
      <c r="E236" s="3"/>
    </row>
    <row r="237" spans="1:5" ht="16.2" outlineLevel="1">
      <c r="A237" s="18" t="s">
        <v>155</v>
      </c>
      <c r="B237" s="41" t="s">
        <v>156</v>
      </c>
      <c r="C237" s="19" t="s">
        <v>1</v>
      </c>
      <c r="D237" s="20">
        <f>D238+D240+D244+D248+D250+D252+D254+D256+D258+D260+D262+D264+D266+D269+D271+D274</f>
        <v>52875.1</v>
      </c>
      <c r="E237" s="3"/>
    </row>
    <row r="238" spans="1:5" outlineLevel="4">
      <c r="A238" s="12" t="s">
        <v>157</v>
      </c>
      <c r="B238" s="34" t="s">
        <v>158</v>
      </c>
      <c r="C238" s="13" t="s">
        <v>1</v>
      </c>
      <c r="D238" s="14">
        <v>1470.9</v>
      </c>
      <c r="E238" s="3"/>
    </row>
    <row r="239" spans="1:5" ht="62.4" outlineLevel="5">
      <c r="A239" s="15" t="s">
        <v>5</v>
      </c>
      <c r="B239" s="32" t="s">
        <v>158</v>
      </c>
      <c r="C239" s="16" t="s">
        <v>6</v>
      </c>
      <c r="D239" s="17">
        <v>1470.9</v>
      </c>
      <c r="E239" s="3"/>
    </row>
    <row r="240" spans="1:5" ht="19.5" customHeight="1" outlineLevel="4">
      <c r="A240" s="12" t="s">
        <v>3</v>
      </c>
      <c r="B240" s="34" t="s">
        <v>159</v>
      </c>
      <c r="C240" s="13" t="s">
        <v>1</v>
      </c>
      <c r="D240" s="14">
        <v>28540.799999999999</v>
      </c>
      <c r="E240" s="3"/>
    </row>
    <row r="241" spans="1:5" ht="62.4" outlineLevel="5">
      <c r="A241" s="15" t="s">
        <v>5</v>
      </c>
      <c r="B241" s="32" t="s">
        <v>159</v>
      </c>
      <c r="C241" s="16" t="s">
        <v>6</v>
      </c>
      <c r="D241" s="17">
        <v>25521.599999999999</v>
      </c>
      <c r="E241" s="3"/>
    </row>
    <row r="242" spans="1:5" ht="31.2" outlineLevel="5">
      <c r="A242" s="15" t="s">
        <v>9</v>
      </c>
      <c r="B242" s="32" t="s">
        <v>159</v>
      </c>
      <c r="C242" s="16" t="s">
        <v>10</v>
      </c>
      <c r="D242" s="17">
        <v>3005.1</v>
      </c>
      <c r="E242" s="3"/>
    </row>
    <row r="243" spans="1:5" outlineLevel="5">
      <c r="A243" s="15" t="s">
        <v>11</v>
      </c>
      <c r="B243" s="32" t="s">
        <v>159</v>
      </c>
      <c r="C243" s="16" t="s">
        <v>12</v>
      </c>
      <c r="D243" s="17">
        <v>14.1</v>
      </c>
      <c r="E243" s="3"/>
    </row>
    <row r="244" spans="1:5" ht="18.75" customHeight="1" outlineLevel="4">
      <c r="A244" s="12" t="s">
        <v>37</v>
      </c>
      <c r="B244" s="34" t="s">
        <v>160</v>
      </c>
      <c r="C244" s="13" t="s">
        <v>1</v>
      </c>
      <c r="D244" s="14">
        <v>2565.14</v>
      </c>
      <c r="E244" s="3"/>
    </row>
    <row r="245" spans="1:5" ht="62.4" outlineLevel="5">
      <c r="A245" s="15" t="s">
        <v>5</v>
      </c>
      <c r="B245" s="32" t="s">
        <v>160</v>
      </c>
      <c r="C245" s="16" t="s">
        <v>6</v>
      </c>
      <c r="D245" s="17">
        <v>446.8</v>
      </c>
      <c r="E245" s="3"/>
    </row>
    <row r="246" spans="1:5" ht="31.2" outlineLevel="5">
      <c r="A246" s="15" t="s">
        <v>9</v>
      </c>
      <c r="B246" s="32" t="s">
        <v>160</v>
      </c>
      <c r="C246" s="16" t="s">
        <v>10</v>
      </c>
      <c r="D246" s="17">
        <v>2114.84</v>
      </c>
      <c r="E246" s="3"/>
    </row>
    <row r="247" spans="1:5" outlineLevel="5">
      <c r="A247" s="15" t="s">
        <v>11</v>
      </c>
      <c r="B247" s="32" t="s">
        <v>160</v>
      </c>
      <c r="C247" s="16" t="s">
        <v>12</v>
      </c>
      <c r="D247" s="17">
        <v>3.5</v>
      </c>
      <c r="E247" s="3"/>
    </row>
    <row r="248" spans="1:5" ht="31.2" outlineLevel="4">
      <c r="A248" s="12" t="s">
        <v>161</v>
      </c>
      <c r="B248" s="34" t="s">
        <v>162</v>
      </c>
      <c r="C248" s="13" t="s">
        <v>1</v>
      </c>
      <c r="D248" s="14">
        <v>92.76</v>
      </c>
      <c r="E248" s="3"/>
    </row>
    <row r="249" spans="1:5" outlineLevel="5">
      <c r="A249" s="15" t="s">
        <v>11</v>
      </c>
      <c r="B249" s="32" t="s">
        <v>162</v>
      </c>
      <c r="C249" s="16" t="s">
        <v>12</v>
      </c>
      <c r="D249" s="17">
        <v>92.76</v>
      </c>
      <c r="E249" s="3"/>
    </row>
    <row r="250" spans="1:5" outlineLevel="4">
      <c r="A250" s="12" t="s">
        <v>163</v>
      </c>
      <c r="B250" s="34" t="s">
        <v>164</v>
      </c>
      <c r="C250" s="13" t="s">
        <v>1</v>
      </c>
      <c r="D250" s="14">
        <v>8</v>
      </c>
      <c r="E250" s="3"/>
    </row>
    <row r="251" spans="1:5" ht="31.2" outlineLevel="5">
      <c r="A251" s="15" t="s">
        <v>9</v>
      </c>
      <c r="B251" s="32" t="s">
        <v>164</v>
      </c>
      <c r="C251" s="16" t="s">
        <v>10</v>
      </c>
      <c r="D251" s="17">
        <v>8</v>
      </c>
      <c r="E251" s="3"/>
    </row>
    <row r="252" spans="1:5" ht="46.8" outlineLevel="5">
      <c r="A252" s="44" t="s">
        <v>235</v>
      </c>
      <c r="B252" s="45" t="s">
        <v>236</v>
      </c>
      <c r="C252" s="48" t="s">
        <v>1</v>
      </c>
      <c r="D252" s="14">
        <f>D253</f>
        <v>2359.9</v>
      </c>
      <c r="E252" s="3"/>
    </row>
    <row r="253" spans="1:5" outlineLevel="5">
      <c r="A253" s="46" t="s">
        <v>55</v>
      </c>
      <c r="B253" s="47" t="s">
        <v>236</v>
      </c>
      <c r="C253" s="49" t="s">
        <v>56</v>
      </c>
      <c r="D253" s="17">
        <v>2359.9</v>
      </c>
      <c r="E253" s="3"/>
    </row>
    <row r="254" spans="1:5" ht="31.2" outlineLevel="4">
      <c r="A254" s="12" t="s">
        <v>165</v>
      </c>
      <c r="B254" s="34" t="s">
        <v>166</v>
      </c>
      <c r="C254" s="13" t="s">
        <v>1</v>
      </c>
      <c r="D254" s="14">
        <v>1843.1</v>
      </c>
      <c r="E254" s="3"/>
    </row>
    <row r="255" spans="1:5" outlineLevel="5">
      <c r="A255" s="15" t="s">
        <v>55</v>
      </c>
      <c r="B255" s="32" t="s">
        <v>166</v>
      </c>
      <c r="C255" s="16" t="s">
        <v>56</v>
      </c>
      <c r="D255" s="17">
        <v>1843.1</v>
      </c>
      <c r="E255" s="3"/>
    </row>
    <row r="256" spans="1:5" ht="46.8" outlineLevel="4">
      <c r="A256" s="12" t="s">
        <v>147</v>
      </c>
      <c r="B256" s="34" t="s">
        <v>167</v>
      </c>
      <c r="C256" s="13" t="s">
        <v>1</v>
      </c>
      <c r="D256" s="14">
        <v>94.3</v>
      </c>
      <c r="E256" s="3"/>
    </row>
    <row r="257" spans="1:5" ht="31.2" outlineLevel="5">
      <c r="A257" s="15" t="s">
        <v>9</v>
      </c>
      <c r="B257" s="32" t="s">
        <v>167</v>
      </c>
      <c r="C257" s="16" t="s">
        <v>10</v>
      </c>
      <c r="D257" s="17">
        <v>94.3</v>
      </c>
      <c r="E257" s="3"/>
    </row>
    <row r="258" spans="1:5" ht="255.75" customHeight="1" outlineLevel="4">
      <c r="A258" s="12" t="s">
        <v>17</v>
      </c>
      <c r="B258" s="34" t="s">
        <v>168</v>
      </c>
      <c r="C258" s="13" t="s">
        <v>1</v>
      </c>
      <c r="D258" s="14">
        <v>174.8</v>
      </c>
      <c r="E258" s="3"/>
    </row>
    <row r="259" spans="1:5" ht="31.2" outlineLevel="5">
      <c r="A259" s="15" t="s">
        <v>9</v>
      </c>
      <c r="B259" s="32" t="s">
        <v>168</v>
      </c>
      <c r="C259" s="16" t="s">
        <v>10</v>
      </c>
      <c r="D259" s="17">
        <v>174.8</v>
      </c>
      <c r="E259" s="3"/>
    </row>
    <row r="260" spans="1:5" ht="31.2" outlineLevel="4">
      <c r="A260" s="12" t="s">
        <v>19</v>
      </c>
      <c r="B260" s="34" t="s">
        <v>169</v>
      </c>
      <c r="C260" s="13" t="s">
        <v>1</v>
      </c>
      <c r="D260" s="14">
        <v>10823.9</v>
      </c>
      <c r="E260" s="3"/>
    </row>
    <row r="261" spans="1:5" ht="62.4" outlineLevel="5">
      <c r="A261" s="15" t="s">
        <v>5</v>
      </c>
      <c r="B261" s="32" t="s">
        <v>169</v>
      </c>
      <c r="C261" s="16" t="s">
        <v>6</v>
      </c>
      <c r="D261" s="17">
        <v>10823.9</v>
      </c>
      <c r="E261" s="3"/>
    </row>
    <row r="262" spans="1:5" ht="31.2" outlineLevel="4">
      <c r="A262" s="12" t="s">
        <v>170</v>
      </c>
      <c r="B262" s="34" t="s">
        <v>171</v>
      </c>
      <c r="C262" s="13" t="s">
        <v>1</v>
      </c>
      <c r="D262" s="14">
        <v>2590.1999999999998</v>
      </c>
      <c r="E262" s="3"/>
    </row>
    <row r="263" spans="1:5" outlineLevel="5">
      <c r="A263" s="15" t="s">
        <v>122</v>
      </c>
      <c r="B263" s="32" t="s">
        <v>171</v>
      </c>
      <c r="C263" s="16" t="s">
        <v>123</v>
      </c>
      <c r="D263" s="17">
        <v>2590.1999999999998</v>
      </c>
      <c r="E263" s="3"/>
    </row>
    <row r="264" spans="1:5" ht="31.2" outlineLevel="4">
      <c r="A264" s="12" t="s">
        <v>172</v>
      </c>
      <c r="B264" s="34" t="s">
        <v>272</v>
      </c>
      <c r="C264" s="13" t="s">
        <v>1</v>
      </c>
      <c r="D264" s="14">
        <v>128.19999999999999</v>
      </c>
      <c r="E264" s="3"/>
    </row>
    <row r="265" spans="1:5" ht="31.2" outlineLevel="5">
      <c r="A265" s="15" t="s">
        <v>9</v>
      </c>
      <c r="B265" s="32" t="s">
        <v>272</v>
      </c>
      <c r="C265" s="16" t="s">
        <v>10</v>
      </c>
      <c r="D265" s="17">
        <v>128.19999999999999</v>
      </c>
      <c r="E265" s="3"/>
    </row>
    <row r="266" spans="1:5" outlineLevel="4">
      <c r="A266" s="12" t="s">
        <v>53</v>
      </c>
      <c r="B266" s="34" t="s">
        <v>273</v>
      </c>
      <c r="C266" s="13" t="s">
        <v>1</v>
      </c>
      <c r="D266" s="14">
        <v>310.60000000000002</v>
      </c>
      <c r="E266" s="3"/>
    </row>
    <row r="267" spans="1:5" ht="62.4" outlineLevel="5">
      <c r="A267" s="15" t="s">
        <v>5</v>
      </c>
      <c r="B267" s="32" t="s">
        <v>273</v>
      </c>
      <c r="C267" s="16" t="s">
        <v>6</v>
      </c>
      <c r="D267" s="17">
        <v>242.7</v>
      </c>
      <c r="E267" s="3"/>
    </row>
    <row r="268" spans="1:5" ht="31.2" outlineLevel="5">
      <c r="A268" s="15" t="s">
        <v>9</v>
      </c>
      <c r="B268" s="32" t="s">
        <v>273</v>
      </c>
      <c r="C268" s="16" t="s">
        <v>10</v>
      </c>
      <c r="D268" s="17">
        <v>67.900000000000006</v>
      </c>
      <c r="E268" s="3"/>
    </row>
    <row r="269" spans="1:5" ht="31.2" outlineLevel="4">
      <c r="A269" s="12" t="s">
        <v>173</v>
      </c>
      <c r="B269" s="34" t="s">
        <v>274</v>
      </c>
      <c r="C269" s="13" t="s">
        <v>1</v>
      </c>
      <c r="D269" s="14">
        <v>0.1</v>
      </c>
      <c r="E269" s="3"/>
    </row>
    <row r="270" spans="1:5" ht="31.2" outlineLevel="5">
      <c r="A270" s="15" t="s">
        <v>9</v>
      </c>
      <c r="B270" s="32" t="s">
        <v>274</v>
      </c>
      <c r="C270" s="16" t="s">
        <v>10</v>
      </c>
      <c r="D270" s="17">
        <v>0.1</v>
      </c>
      <c r="E270" s="3"/>
    </row>
    <row r="271" spans="1:5" ht="78" outlineLevel="4">
      <c r="A271" s="12" t="s">
        <v>174</v>
      </c>
      <c r="B271" s="34" t="s">
        <v>275</v>
      </c>
      <c r="C271" s="13" t="s">
        <v>1</v>
      </c>
      <c r="D271" s="14">
        <v>1864</v>
      </c>
      <c r="E271" s="3"/>
    </row>
    <row r="272" spans="1:5" ht="62.4" outlineLevel="5">
      <c r="A272" s="15" t="s">
        <v>5</v>
      </c>
      <c r="B272" s="32" t="s">
        <v>275</v>
      </c>
      <c r="C272" s="16" t="s">
        <v>6</v>
      </c>
      <c r="D272" s="17">
        <v>1722.9</v>
      </c>
      <c r="E272" s="3"/>
    </row>
    <row r="273" spans="1:5" ht="31.2" outlineLevel="5">
      <c r="A273" s="15" t="s">
        <v>9</v>
      </c>
      <c r="B273" s="32" t="s">
        <v>275</v>
      </c>
      <c r="C273" s="16" t="s">
        <v>10</v>
      </c>
      <c r="D273" s="17">
        <v>141.1</v>
      </c>
      <c r="E273" s="3"/>
    </row>
    <row r="274" spans="1:5" ht="62.4" outlineLevel="4">
      <c r="A274" s="12" t="s">
        <v>175</v>
      </c>
      <c r="B274" s="34" t="s">
        <v>276</v>
      </c>
      <c r="C274" s="13" t="s">
        <v>1</v>
      </c>
      <c r="D274" s="14">
        <v>8.4</v>
      </c>
      <c r="E274" s="3"/>
    </row>
    <row r="275" spans="1:5" ht="31.2" outlineLevel="5">
      <c r="A275" s="15" t="s">
        <v>9</v>
      </c>
      <c r="B275" s="32" t="s">
        <v>276</v>
      </c>
      <c r="C275" s="16" t="s">
        <v>10</v>
      </c>
      <c r="D275" s="17">
        <v>8.4</v>
      </c>
      <c r="E275" s="3"/>
    </row>
    <row r="276" spans="1:5" ht="46.8">
      <c r="A276" s="9" t="s">
        <v>215</v>
      </c>
      <c r="B276" s="42" t="s">
        <v>176</v>
      </c>
      <c r="C276" s="10" t="s">
        <v>1</v>
      </c>
      <c r="D276" s="11">
        <f>D277+D283+D286+D289+D292+D295</f>
        <v>849.8</v>
      </c>
      <c r="E276" s="3"/>
    </row>
    <row r="277" spans="1:5" ht="39.6">
      <c r="A277" s="40" t="s">
        <v>241</v>
      </c>
      <c r="B277" s="50" t="s">
        <v>242</v>
      </c>
      <c r="C277" s="41" t="s">
        <v>1</v>
      </c>
      <c r="D277" s="20">
        <f>D278</f>
        <v>422.2</v>
      </c>
      <c r="E277" s="3"/>
    </row>
    <row r="278" spans="1:5" ht="31.2" outlineLevel="4">
      <c r="A278" s="12" t="s">
        <v>177</v>
      </c>
      <c r="B278" s="34" t="s">
        <v>178</v>
      </c>
      <c r="C278" s="13" t="s">
        <v>1</v>
      </c>
      <c r="D278" s="14">
        <v>422.2</v>
      </c>
      <c r="E278" s="3"/>
    </row>
    <row r="279" spans="1:5" ht="62.4" outlineLevel="5">
      <c r="A279" s="15" t="s">
        <v>5</v>
      </c>
      <c r="B279" s="32" t="s">
        <v>178</v>
      </c>
      <c r="C279" s="16" t="s">
        <v>6</v>
      </c>
      <c r="D279" s="17">
        <v>337.9</v>
      </c>
      <c r="E279" s="3"/>
    </row>
    <row r="280" spans="1:5" ht="31.2" outlineLevel="5">
      <c r="A280" s="15" t="s">
        <v>9</v>
      </c>
      <c r="B280" s="32" t="s">
        <v>178</v>
      </c>
      <c r="C280" s="16" t="s">
        <v>10</v>
      </c>
      <c r="D280" s="17">
        <v>30</v>
      </c>
      <c r="E280" s="3"/>
    </row>
    <row r="281" spans="1:5" outlineLevel="5">
      <c r="A281" s="15" t="s">
        <v>55</v>
      </c>
      <c r="B281" s="32" t="s">
        <v>178</v>
      </c>
      <c r="C281" s="16" t="s">
        <v>56</v>
      </c>
      <c r="D281" s="17">
        <v>15</v>
      </c>
      <c r="E281" s="3"/>
    </row>
    <row r="282" spans="1:5" ht="31.2" outlineLevel="5">
      <c r="A282" s="15" t="s">
        <v>43</v>
      </c>
      <c r="B282" s="32" t="s">
        <v>178</v>
      </c>
      <c r="C282" s="16" t="s">
        <v>44</v>
      </c>
      <c r="D282" s="17">
        <v>39.299999999999997</v>
      </c>
      <c r="E282" s="3"/>
    </row>
    <row r="283" spans="1:5" ht="64.8" outlineLevel="1">
      <c r="A283" s="18" t="s">
        <v>214</v>
      </c>
      <c r="B283" s="41" t="s">
        <v>179</v>
      </c>
      <c r="C283" s="19" t="s">
        <v>1</v>
      </c>
      <c r="D283" s="20">
        <v>15</v>
      </c>
      <c r="E283" s="3"/>
    </row>
    <row r="284" spans="1:5" ht="31.2" outlineLevel="4">
      <c r="A284" s="12" t="s">
        <v>180</v>
      </c>
      <c r="B284" s="34" t="s">
        <v>181</v>
      </c>
      <c r="C284" s="13" t="s">
        <v>1</v>
      </c>
      <c r="D284" s="14">
        <v>15</v>
      </c>
      <c r="E284" s="3"/>
    </row>
    <row r="285" spans="1:5" ht="31.2" outlineLevel="5">
      <c r="A285" s="15" t="s">
        <v>9</v>
      </c>
      <c r="B285" s="32" t="s">
        <v>181</v>
      </c>
      <c r="C285" s="16" t="s">
        <v>10</v>
      </c>
      <c r="D285" s="17">
        <v>15</v>
      </c>
      <c r="E285" s="3"/>
    </row>
    <row r="286" spans="1:5" ht="48.6" outlineLevel="1">
      <c r="A286" s="18" t="s">
        <v>216</v>
      </c>
      <c r="B286" s="41" t="s">
        <v>182</v>
      </c>
      <c r="C286" s="19" t="s">
        <v>1</v>
      </c>
      <c r="D286" s="20">
        <v>10</v>
      </c>
      <c r="E286" s="3"/>
    </row>
    <row r="287" spans="1:5" ht="31.2" outlineLevel="4">
      <c r="A287" s="15" t="s">
        <v>183</v>
      </c>
      <c r="B287" s="32" t="s">
        <v>184</v>
      </c>
      <c r="C287" s="16" t="s">
        <v>1</v>
      </c>
      <c r="D287" s="17">
        <v>10</v>
      </c>
      <c r="E287" s="3"/>
    </row>
    <row r="288" spans="1:5" ht="31.2" outlineLevel="5">
      <c r="A288" s="15" t="s">
        <v>9</v>
      </c>
      <c r="B288" s="32" t="s">
        <v>184</v>
      </c>
      <c r="C288" s="16" t="s">
        <v>10</v>
      </c>
      <c r="D288" s="17">
        <v>10</v>
      </c>
      <c r="E288" s="3"/>
    </row>
    <row r="289" spans="1:5" ht="48.6" outlineLevel="1">
      <c r="A289" s="18" t="s">
        <v>279</v>
      </c>
      <c r="B289" s="41" t="s">
        <v>185</v>
      </c>
      <c r="C289" s="19" t="s">
        <v>1</v>
      </c>
      <c r="D289" s="20">
        <v>3</v>
      </c>
      <c r="E289" s="3"/>
    </row>
    <row r="290" spans="1:5" ht="31.2" outlineLevel="4">
      <c r="A290" s="12" t="s">
        <v>186</v>
      </c>
      <c r="B290" s="34" t="s">
        <v>187</v>
      </c>
      <c r="C290" s="13" t="s">
        <v>1</v>
      </c>
      <c r="D290" s="14">
        <v>3</v>
      </c>
      <c r="E290" s="3"/>
    </row>
    <row r="291" spans="1:5" ht="31.2" outlineLevel="5">
      <c r="A291" s="15" t="s">
        <v>9</v>
      </c>
      <c r="B291" s="32" t="s">
        <v>187</v>
      </c>
      <c r="C291" s="16" t="s">
        <v>10</v>
      </c>
      <c r="D291" s="17">
        <v>3</v>
      </c>
      <c r="E291" s="3"/>
    </row>
    <row r="292" spans="1:5" ht="48.6" outlineLevel="1">
      <c r="A292" s="18" t="s">
        <v>218</v>
      </c>
      <c r="B292" s="41" t="s">
        <v>188</v>
      </c>
      <c r="C292" s="19" t="s">
        <v>1</v>
      </c>
      <c r="D292" s="20">
        <v>3</v>
      </c>
      <c r="E292" s="3"/>
    </row>
    <row r="293" spans="1:5" ht="31.2" outlineLevel="4">
      <c r="A293" s="12" t="s">
        <v>189</v>
      </c>
      <c r="B293" s="34" t="s">
        <v>190</v>
      </c>
      <c r="C293" s="13" t="s">
        <v>1</v>
      </c>
      <c r="D293" s="14">
        <v>3</v>
      </c>
      <c r="E293" s="3"/>
    </row>
    <row r="294" spans="1:5" ht="31.2" outlineLevel="5">
      <c r="A294" s="15" t="s">
        <v>9</v>
      </c>
      <c r="B294" s="32" t="s">
        <v>190</v>
      </c>
      <c r="C294" s="16" t="s">
        <v>10</v>
      </c>
      <c r="D294" s="17">
        <v>3</v>
      </c>
      <c r="E294" s="3"/>
    </row>
    <row r="295" spans="1:5" outlineLevel="1">
      <c r="A295" s="9" t="s">
        <v>155</v>
      </c>
      <c r="B295" s="42" t="s">
        <v>191</v>
      </c>
      <c r="C295" s="10" t="s">
        <v>1</v>
      </c>
      <c r="D295" s="11">
        <f>D296+D298+D300+D302</f>
        <v>396.6</v>
      </c>
      <c r="E295" s="3"/>
    </row>
    <row r="296" spans="1:5" ht="31.2" outlineLevel="4">
      <c r="A296" s="12" t="s">
        <v>192</v>
      </c>
      <c r="B296" s="34" t="s">
        <v>193</v>
      </c>
      <c r="C296" s="13" t="s">
        <v>1</v>
      </c>
      <c r="D296" s="14">
        <v>170</v>
      </c>
      <c r="E296" s="3"/>
    </row>
    <row r="297" spans="1:5" ht="31.2" outlineLevel="5">
      <c r="A297" s="15" t="s">
        <v>43</v>
      </c>
      <c r="B297" s="32" t="s">
        <v>193</v>
      </c>
      <c r="C297" s="16" t="s">
        <v>44</v>
      </c>
      <c r="D297" s="17">
        <v>170</v>
      </c>
      <c r="E297" s="3"/>
    </row>
    <row r="298" spans="1:5" ht="46.8" outlineLevel="4">
      <c r="A298" s="12" t="s">
        <v>194</v>
      </c>
      <c r="B298" s="34" t="s">
        <v>195</v>
      </c>
      <c r="C298" s="13" t="s">
        <v>1</v>
      </c>
      <c r="D298" s="14">
        <v>30</v>
      </c>
      <c r="E298" s="3"/>
    </row>
    <row r="299" spans="1:5" ht="31.2" outlineLevel="5">
      <c r="A299" s="15" t="s">
        <v>43</v>
      </c>
      <c r="B299" s="32" t="s">
        <v>195</v>
      </c>
      <c r="C299" s="16" t="s">
        <v>44</v>
      </c>
      <c r="D299" s="17">
        <v>30</v>
      </c>
      <c r="E299" s="3"/>
    </row>
    <row r="300" spans="1:5" outlineLevel="5">
      <c r="A300" s="44" t="s">
        <v>237</v>
      </c>
      <c r="B300" s="45" t="s">
        <v>239</v>
      </c>
      <c r="C300" s="48" t="s">
        <v>1</v>
      </c>
      <c r="D300" s="14">
        <f>D301</f>
        <v>194.6</v>
      </c>
      <c r="E300" s="3"/>
    </row>
    <row r="301" spans="1:5" ht="31.2" outlineLevel="5">
      <c r="A301" s="46" t="s">
        <v>43</v>
      </c>
      <c r="B301" s="47" t="s">
        <v>239</v>
      </c>
      <c r="C301" s="49" t="s">
        <v>44</v>
      </c>
      <c r="D301" s="17">
        <v>194.6</v>
      </c>
      <c r="E301" s="3"/>
    </row>
    <row r="302" spans="1:5" ht="31.2" outlineLevel="5">
      <c r="A302" s="44" t="s">
        <v>238</v>
      </c>
      <c r="B302" s="45" t="s">
        <v>240</v>
      </c>
      <c r="C302" s="48" t="s">
        <v>1</v>
      </c>
      <c r="D302" s="14">
        <f>D303</f>
        <v>2</v>
      </c>
      <c r="E302" s="3"/>
    </row>
    <row r="303" spans="1:5" ht="31.2" outlineLevel="5">
      <c r="A303" s="46" t="s">
        <v>43</v>
      </c>
      <c r="B303" s="47" t="s">
        <v>240</v>
      </c>
      <c r="C303" s="49" t="s">
        <v>44</v>
      </c>
      <c r="D303" s="17">
        <v>2</v>
      </c>
      <c r="E303" s="3"/>
    </row>
    <row r="304" spans="1:5">
      <c r="A304" s="9" t="s">
        <v>196</v>
      </c>
      <c r="B304" s="42" t="s">
        <v>197</v>
      </c>
      <c r="C304" s="10" t="s">
        <v>1</v>
      </c>
      <c r="D304" s="11">
        <v>2378.1999999999998</v>
      </c>
      <c r="E304" s="3"/>
    </row>
    <row r="305" spans="1:5" ht="31.2" outlineLevel="4">
      <c r="A305" s="12" t="s">
        <v>198</v>
      </c>
      <c r="B305" s="34" t="s">
        <v>199</v>
      </c>
      <c r="C305" s="13" t="s">
        <v>1</v>
      </c>
      <c r="D305" s="14">
        <v>1175.7</v>
      </c>
      <c r="E305" s="3"/>
    </row>
    <row r="306" spans="1:5" ht="62.4" outlineLevel="5">
      <c r="A306" s="15" t="s">
        <v>5</v>
      </c>
      <c r="B306" s="32" t="s">
        <v>199</v>
      </c>
      <c r="C306" s="16" t="s">
        <v>6</v>
      </c>
      <c r="D306" s="17">
        <v>1175.7</v>
      </c>
      <c r="E306" s="3"/>
    </row>
    <row r="307" spans="1:5" outlineLevel="4">
      <c r="A307" s="12" t="s">
        <v>3</v>
      </c>
      <c r="B307" s="34" t="s">
        <v>200</v>
      </c>
      <c r="C307" s="13" t="s">
        <v>1</v>
      </c>
      <c r="D307" s="14">
        <v>540.29999999999995</v>
      </c>
      <c r="E307" s="3"/>
    </row>
    <row r="308" spans="1:5" ht="62.4" outlineLevel="5">
      <c r="A308" s="15" t="s">
        <v>5</v>
      </c>
      <c r="B308" s="32" t="s">
        <v>200</v>
      </c>
      <c r="C308" s="16" t="s">
        <v>6</v>
      </c>
      <c r="D308" s="17">
        <v>501.3</v>
      </c>
      <c r="E308" s="3"/>
    </row>
    <row r="309" spans="1:5" ht="31.2" outlineLevel="5">
      <c r="A309" s="15" t="s">
        <v>9</v>
      </c>
      <c r="B309" s="32" t="s">
        <v>200</v>
      </c>
      <c r="C309" s="16" t="s">
        <v>10</v>
      </c>
      <c r="D309" s="17">
        <v>39</v>
      </c>
      <c r="E309" s="3"/>
    </row>
    <row r="310" spans="1:5" ht="31.2" outlineLevel="4">
      <c r="A310" s="12" t="s">
        <v>19</v>
      </c>
      <c r="B310" s="34" t="s">
        <v>201</v>
      </c>
      <c r="C310" s="13" t="s">
        <v>1</v>
      </c>
      <c r="D310" s="14">
        <v>662.2</v>
      </c>
      <c r="E310" s="3"/>
    </row>
    <row r="311" spans="1:5" ht="62.4" outlineLevel="5">
      <c r="A311" s="15" t="s">
        <v>5</v>
      </c>
      <c r="B311" s="32" t="s">
        <v>201</v>
      </c>
      <c r="C311" s="16" t="s">
        <v>6</v>
      </c>
      <c r="D311" s="17">
        <v>662.2</v>
      </c>
      <c r="E311" s="3"/>
    </row>
    <row r="312" spans="1:5" ht="18" customHeight="1">
      <c r="A312" s="62"/>
      <c r="B312" s="63"/>
      <c r="C312" s="63"/>
      <c r="D312" s="21"/>
      <c r="E312" s="3"/>
    </row>
    <row r="313" spans="1:5" ht="18" customHeight="1">
      <c r="A313" s="22"/>
      <c r="B313" s="23"/>
      <c r="C313" s="23"/>
      <c r="D313" s="24"/>
      <c r="E313" s="3"/>
    </row>
    <row r="314" spans="1:5" ht="18" customHeight="1">
      <c r="A314" s="22"/>
      <c r="B314" s="23"/>
      <c r="C314" s="23"/>
      <c r="D314" s="24"/>
      <c r="E314" s="3"/>
    </row>
    <row r="315" spans="1:5" ht="12.75" customHeight="1">
      <c r="A315" s="58" t="s">
        <v>217</v>
      </c>
      <c r="B315" s="59"/>
      <c r="C315" s="59"/>
      <c r="D315" s="59"/>
      <c r="E315" s="3"/>
    </row>
    <row r="316" spans="1:5" ht="15.15" customHeight="1">
      <c r="A316" s="51"/>
      <c r="B316" s="52"/>
      <c r="C316" s="52"/>
      <c r="D316" s="52"/>
      <c r="E316" s="3"/>
    </row>
  </sheetData>
  <mergeCells count="13">
    <mergeCell ref="A316:D316"/>
    <mergeCell ref="B2:D2"/>
    <mergeCell ref="B4:D4"/>
    <mergeCell ref="B6:D6"/>
    <mergeCell ref="B7:D7"/>
    <mergeCell ref="B9:D9"/>
    <mergeCell ref="B8:D8"/>
    <mergeCell ref="A11:D11"/>
    <mergeCell ref="A13:D13"/>
    <mergeCell ref="A315:D315"/>
    <mergeCell ref="A15:D15"/>
    <mergeCell ref="A312:C312"/>
    <mergeCell ref="A12:D12"/>
  </mergeCells>
  <pageMargins left="1.1811023622047245" right="0.78740157480314965" top="0.78740157480314965" bottom="0.78740157480314965" header="0" footer="0"/>
  <pageSetup paperSize="9" scale="66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ОПРАВКИ (приложение 8) (копия от 27.12.2018 08_47_25)(Бюджетная роспись (расходы))&lt;/DocName&gt;&#10;  &lt;VariantName&gt;ПОПРАВКИ (приложение 8) (копия от 27.12.2018 08:47:25)&lt;/VariantName&gt;&#10;  &lt;VariantLink&gt;256408272&lt;/VariantLink&gt;&#10;  &lt;ReportCode&gt;51B3950D675B4A4898A9F7CB822F3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F79F4F-EAE8-4F2E-A9A4-7F5729139A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2023-12-21T05:46:42Z</cp:lastPrinted>
  <dcterms:created xsi:type="dcterms:W3CDTF">2023-11-10T06:32:03Z</dcterms:created>
  <dcterms:modified xsi:type="dcterms:W3CDTF">2023-12-21T05:47:24Z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8) (копия от 27.12.2018 08_47_25)(Бюджетная роспись (расходы))</vt:lpwstr>
  </property>
  <property fmtid="{D5CDD505-2E9C-101B-9397-08002B2CF9AE}" pid="3" name="Название отчета">
    <vt:lpwstr>ПОПРАВКИ (приложение 8) (копия от 27.12.2018 08_47_25).xlsx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