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760"/>
  </bookViews>
  <sheets>
    <sheet name="Документ" sheetId="2" r:id="rId1"/>
  </sheets>
  <definedNames>
    <definedName name="_xlnm.Print_Titles" localSheetId="0">Документ!$18:$18</definedName>
  </definedNames>
  <calcPr calcId="125725"/>
</workbook>
</file>

<file path=xl/calcChain.xml><?xml version="1.0" encoding="utf-8"?>
<calcChain xmlns="http://schemas.openxmlformats.org/spreadsheetml/2006/main">
  <c r="C20" i="2"/>
  <c r="C28"/>
  <c r="C60"/>
  <c r="C62"/>
  <c r="C48" l="1"/>
  <c r="C47" s="1"/>
  <c r="C19" l="1"/>
</calcChain>
</file>

<file path=xl/sharedStrings.xml><?xml version="1.0" encoding="utf-8"?>
<sst xmlns="http://schemas.openxmlformats.org/spreadsheetml/2006/main" count="104" uniqueCount="104">
  <si>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</si>
  <si>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</si>
  <si>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</si>
  <si>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</si>
  <si>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</si>
  <si>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</si>
  <si>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</si>
  <si>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</si>
  <si>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</si>
  <si>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</si>
  <si>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</si>
  <si>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</si>
  <si>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</si>
  <si>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</si>
  <si>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</si>
  <si>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</si>
  <si>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</si>
  <si>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</si>
  <si>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</si>
  <si>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</si>
  <si>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</si>
  <si>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</si>
  <si>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</si>
  <si>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</si>
  <si>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</si>
  <si>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</si>
  <si>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Водное хозяйство</t>
  </si>
  <si>
    <t>0406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</si>
  <si>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</si>
  <si>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</si>
  <si>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</si>
  <si>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</si>
  <si>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</si>
  <si>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</si>
  <si>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</si>
  <si>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</si>
  <si>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</si>
  <si>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</si>
  <si>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</si>
  <si>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</si>
  <si>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</si>
  <si>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</si>
  <si>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</si>
  <si>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</si>
  <si>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</si>
  <si>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</si>
  <si>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</si>
  <si>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</si>
  <si>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</si>
  <si>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</si>
  <si>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</si>
  <si>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</si>
  <si>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</si>
  <si>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</si>
  <si>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</si>
  <si>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</si>
  <si>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</si>
  <si>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</si>
  <si>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</si>
  <si>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</si>
  <si>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</si>
  <si>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</si>
  <si>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</si>
  <si>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</si>
  <si>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</si>
  <si>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</si>
  <si>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</si>
  <si>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</si>
  <si>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</si>
  <si>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</si>
  <si>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</si>
  <si>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</si>
  <si>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</si>
  <si>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</si>
  <si>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</si>
  <si>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</si>
  <si>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</si>
  <si>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</si>
  <si>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</si>
  <si>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</si>
  <si>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</si>
  <si>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</si>
  <si>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</si>
  <si>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</si>
  <si>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</si>
  <si>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</si>
  <si>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УТВЕРЖДЕНО</t>
  </si>
  <si>
    <t>решением Омутнинской</t>
  </si>
  <si>
    <t>районной Думы Кировской области</t>
  </si>
  <si>
    <t>от  21.12.2022  № 51</t>
  </si>
  <si>
    <t>(в редакции решения</t>
  </si>
  <si>
    <t xml:space="preserve">Омутнинской районной </t>
  </si>
  <si>
    <t>Думы Кировской области</t>
  </si>
  <si>
    <t>РАСПРЕДЕЛЕНИЕ</t>
  </si>
  <si>
    <t>бюджетных ассигнований по разделам и подразделам классификации расходов бюджетов</t>
  </si>
  <si>
    <t>на 2023 год</t>
  </si>
  <si>
    <t xml:space="preserve">Всего расходов </t>
  </si>
  <si>
    <t>0000</t>
  </si>
  <si>
    <t>Наименование расходов</t>
  </si>
  <si>
    <t>Раздел, подраздел</t>
  </si>
  <si>
    <t>Сумма                        (тыс.рублей)</t>
  </si>
  <si>
    <t>____________________</t>
  </si>
  <si>
    <t>Приложение № 6</t>
  </si>
  <si>
    <t>от 12.07.2023 № 26 )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</si>
</sst>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protection locked="0"/>
    </xf>
    <xf numFmtId="0" fontId="7" fillId="0" borderId="1" xfId="2" applyNumberFormat="1" applyFont="1" applyProtection="1"/>
    <xf numFmtId="0" fontId="7" fillId="0" borderId="2" xfId="5" applyNumberFormat="1" applyFont="1" applyProtection="1">
      <alignment horizontal="center" vertical="center" wrapText="1"/>
    </xf>
    <xf numFmtId="0" fontId="8" fillId="0" borderId="2" xfId="5" applyNumberFormat="1" applyFont="1" applyAlignment="1" applyProtection="1">
      <alignment horizontal="left" vertical="center" wrapText="1"/>
    </xf>
    <xf numFmtId="49" fontId="8" fillId="0" borderId="2" xfId="5" applyNumberFormat="1" applyFont="1" applyProtection="1">
      <alignment horizontal="center" vertical="center" wrapText="1"/>
    </xf>
    <xf numFmtId="0" fontId="8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1" fontId="8" fillId="0" borderId="2" xfId="7" applyNumberFormat="1" applyFont="1" applyProtection="1">
      <alignment horizontal="center" vertical="top" shrinkToFit="1"/>
    </xf>
    <xf numFmtId="0" fontId="7" fillId="0" borderId="2" xfId="6" applyNumberFormat="1" applyFont="1" applyProtection="1">
      <alignment vertical="top" wrapText="1"/>
    </xf>
    <xf numFmtId="164" fontId="7" fillId="5" borderId="2" xfId="8" applyNumberFormat="1" applyFont="1" applyFill="1" applyProtection="1">
      <alignment horizontal="right" vertical="top" shrinkToFit="1"/>
    </xf>
    <xf numFmtId="164" fontId="8" fillId="0" borderId="2" xfId="5" applyNumberFormat="1" applyFont="1" applyAlignment="1" applyProtection="1">
      <alignment horizontal="right" vertical="center" wrapText="1"/>
    </xf>
    <xf numFmtId="164" fontId="8" fillId="5" borderId="3" xfId="11" applyNumberFormat="1" applyFont="1" applyFill="1" applyProtection="1">
      <alignment horizontal="right" vertical="top" shrinkToFit="1"/>
    </xf>
    <xf numFmtId="0" fontId="7" fillId="0" borderId="1" xfId="13" applyNumberFormat="1" applyFont="1" applyAlignment="1" applyProtection="1">
      <alignment horizontal="center" wrapText="1"/>
    </xf>
    <xf numFmtId="0" fontId="7" fillId="0" borderId="1" xfId="13" applyFont="1" applyAlignment="1">
      <alignment horizontal="center" wrapText="1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 applyProtection="1">
      <alignment horizontal="center" wrapText="1"/>
      <protection locked="0"/>
    </xf>
    <xf numFmtId="0" fontId="6" fillId="0" borderId="0" xfId="0" applyFont="1" applyAlignment="1">
      <alignment horizontal="center" wrapText="1"/>
    </xf>
    <xf numFmtId="0" fontId="7" fillId="0" borderId="1" xfId="4" applyNumberFormat="1" applyFont="1" applyProtection="1">
      <alignment horizontal="right"/>
    </xf>
    <xf numFmtId="0" fontId="7" fillId="0" borderId="1" xfId="4" applyFont="1">
      <alignment horizontal="right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5"/>
  <sheetViews>
    <sheetView showGridLines="0" tabSelected="1" zoomScaleNormal="100" zoomScaleSheetLayoutView="100" workbookViewId="0">
      <selection activeCell="B12" sqref="B12:D12"/>
    </sheetView>
  </sheetViews>
  <sheetFormatPr defaultRowHeight="15.75" outlineLevelRow="1"/>
  <cols>
    <col min="1" max="1" width="79.5703125" style="1" customWidth="1"/>
    <col min="2" max="2" width="13.28515625" style="1" customWidth="1"/>
    <col min="3" max="3" width="20.140625" style="1" customWidth="1"/>
    <col min="4" max="4" width="2.85546875" style="1" customWidth="1"/>
    <col min="5" max="16384" width="9.140625" style="1"/>
  </cols>
  <sheetData>
    <row r="1" spans="1:4">
      <c r="A1" s="2"/>
      <c r="B1" s="1" t="s">
        <v>102</v>
      </c>
    </row>
    <row r="2" spans="1:4">
      <c r="A2" s="2"/>
    </row>
    <row r="3" spans="1:4">
      <c r="A3" s="2"/>
      <c r="B3" s="1" t="s">
        <v>86</v>
      </c>
    </row>
    <row r="4" spans="1:4">
      <c r="A4" s="2"/>
    </row>
    <row r="5" spans="1:4">
      <c r="A5" s="2"/>
      <c r="B5" s="1" t="s">
        <v>87</v>
      </c>
    </row>
    <row r="6" spans="1:4">
      <c r="A6" s="2"/>
      <c r="B6" s="1" t="s">
        <v>88</v>
      </c>
    </row>
    <row r="7" spans="1:4">
      <c r="A7" s="2"/>
      <c r="B7" s="1" t="s">
        <v>89</v>
      </c>
    </row>
    <row r="8" spans="1:4">
      <c r="A8" s="2"/>
    </row>
    <row r="9" spans="1:4">
      <c r="A9" s="2"/>
      <c r="B9" s="17" t="s">
        <v>90</v>
      </c>
      <c r="C9" s="17"/>
    </row>
    <row r="10" spans="1:4">
      <c r="A10" s="2"/>
      <c r="B10" s="17" t="s">
        <v>91</v>
      </c>
      <c r="C10" s="17"/>
      <c r="D10" s="18"/>
    </row>
    <row r="11" spans="1:4">
      <c r="A11" s="2"/>
      <c r="B11" s="17" t="s">
        <v>92</v>
      </c>
      <c r="C11" s="17"/>
      <c r="D11" s="18"/>
    </row>
    <row r="12" spans="1:4">
      <c r="A12" s="2"/>
      <c r="B12" s="17" t="s">
        <v>103</v>
      </c>
      <c r="C12" s="17"/>
      <c r="D12" s="18"/>
    </row>
    <row r="13" spans="1:4">
      <c r="A13" s="2"/>
      <c r="B13" s="2"/>
      <c r="C13" s="2"/>
    </row>
    <row r="14" spans="1:4">
      <c r="A14" s="19" t="s">
        <v>93</v>
      </c>
      <c r="B14" s="20"/>
      <c r="C14" s="20"/>
    </row>
    <row r="15" spans="1:4">
      <c r="A15" s="21" t="s">
        <v>94</v>
      </c>
      <c r="B15" s="22"/>
      <c r="C15" s="22"/>
    </row>
    <row r="16" spans="1:4">
      <c r="A16" s="21" t="s">
        <v>95</v>
      </c>
      <c r="B16" s="22"/>
      <c r="C16" s="22"/>
    </row>
    <row r="17" spans="1:4">
      <c r="A17" s="23"/>
      <c r="B17" s="24"/>
      <c r="C17" s="24"/>
      <c r="D17" s="3"/>
    </row>
    <row r="18" spans="1:4" ht="42.75" customHeight="1">
      <c r="A18" s="4" t="s">
        <v>98</v>
      </c>
      <c r="B18" s="4" t="s">
        <v>99</v>
      </c>
      <c r="C18" s="4" t="s">
        <v>100</v>
      </c>
      <c r="D18" s="3"/>
    </row>
    <row r="19" spans="1:4" ht="24" customHeight="1">
      <c r="A19" s="5" t="s">
        <v>96</v>
      </c>
      <c r="B19" s="6" t="s">
        <v>97</v>
      </c>
      <c r="C19" s="13">
        <f>C20+C29+C31+C36+C38+C40+C47+C50+C54+C58+C60</f>
        <v>1074071.5919999999</v>
      </c>
      <c r="D19" s="3"/>
    </row>
    <row r="20" spans="1:4">
      <c r="A20" s="7" t="s">
        <v>0</v>
      </c>
      <c r="B20" s="10" t="s">
        <v>1</v>
      </c>
      <c r="C20" s="9">
        <f>C21+C22+C23+C24+C25+C26+C27+C28</f>
        <v>74606.448000000004</v>
      </c>
      <c r="D20" s="3"/>
    </row>
    <row r="21" spans="1:4" ht="31.5" outlineLevel="1">
      <c r="A21" s="11" t="s">
        <v>2</v>
      </c>
      <c r="B21" s="8" t="s">
        <v>3</v>
      </c>
      <c r="C21" s="12">
        <v>1929.5160000000001</v>
      </c>
      <c r="D21" s="3"/>
    </row>
    <row r="22" spans="1:4" ht="47.25" outlineLevel="1">
      <c r="A22" s="11" t="s">
        <v>4</v>
      </c>
      <c r="B22" s="8" t="s">
        <v>5</v>
      </c>
      <c r="C22" s="12">
        <v>23</v>
      </c>
      <c r="D22" s="3"/>
    </row>
    <row r="23" spans="1:4" ht="47.25" outlineLevel="1">
      <c r="A23" s="11" t="s">
        <v>6</v>
      </c>
      <c r="B23" s="8" t="s">
        <v>7</v>
      </c>
      <c r="C23" s="12">
        <v>43245.817999999999</v>
      </c>
      <c r="D23" s="3"/>
    </row>
    <row r="24" spans="1:4" outlineLevel="1">
      <c r="A24" s="11" t="s">
        <v>8</v>
      </c>
      <c r="B24" s="8" t="s">
        <v>9</v>
      </c>
      <c r="C24" s="12">
        <v>10.9</v>
      </c>
      <c r="D24" s="3"/>
    </row>
    <row r="25" spans="1:4" ht="31.5" outlineLevel="1">
      <c r="A25" s="11" t="s">
        <v>10</v>
      </c>
      <c r="B25" s="8" t="s">
        <v>11</v>
      </c>
      <c r="C25" s="12">
        <v>13543.34</v>
      </c>
      <c r="D25" s="3"/>
    </row>
    <row r="26" spans="1:4" outlineLevel="1">
      <c r="A26" s="11" t="s">
        <v>12</v>
      </c>
      <c r="B26" s="8" t="s">
        <v>13</v>
      </c>
      <c r="C26" s="12">
        <v>140</v>
      </c>
      <c r="D26" s="3"/>
    </row>
    <row r="27" spans="1:4" outlineLevel="1">
      <c r="A27" s="11" t="s">
        <v>14</v>
      </c>
      <c r="B27" s="8" t="s">
        <v>15</v>
      </c>
      <c r="C27" s="12">
        <v>282.48</v>
      </c>
      <c r="D27" s="3"/>
    </row>
    <row r="28" spans="1:4" outlineLevel="1">
      <c r="A28" s="11" t="s">
        <v>16</v>
      </c>
      <c r="B28" s="8" t="s">
        <v>17</v>
      </c>
      <c r="C28" s="12">
        <f>14977.544+453.85</f>
        <v>15431.394</v>
      </c>
      <c r="D28" s="3"/>
    </row>
    <row r="29" spans="1:4" ht="31.5">
      <c r="A29" s="7" t="s">
        <v>18</v>
      </c>
      <c r="B29" s="10" t="s">
        <v>19</v>
      </c>
      <c r="C29" s="9">
        <v>2583.8000000000002</v>
      </c>
      <c r="D29" s="3"/>
    </row>
    <row r="30" spans="1:4" ht="31.5" outlineLevel="1">
      <c r="A30" s="11" t="s">
        <v>20</v>
      </c>
      <c r="B30" s="8" t="s">
        <v>21</v>
      </c>
      <c r="C30" s="12">
        <v>2583.8000000000002</v>
      </c>
      <c r="D30" s="3"/>
    </row>
    <row r="31" spans="1:4">
      <c r="A31" s="7" t="s">
        <v>22</v>
      </c>
      <c r="B31" s="10" t="s">
        <v>23</v>
      </c>
      <c r="C31" s="9">
        <v>33422.553999999996</v>
      </c>
      <c r="D31" s="3"/>
    </row>
    <row r="32" spans="1:4" outlineLevel="1">
      <c r="A32" s="11" t="s">
        <v>24</v>
      </c>
      <c r="B32" s="8" t="s">
        <v>25</v>
      </c>
      <c r="C32" s="12">
        <v>200</v>
      </c>
      <c r="D32" s="3"/>
    </row>
    <row r="33" spans="1:4" outlineLevel="1">
      <c r="A33" s="11" t="s">
        <v>26</v>
      </c>
      <c r="B33" s="8" t="s">
        <v>27</v>
      </c>
      <c r="C33" s="12">
        <v>1410</v>
      </c>
      <c r="D33" s="3"/>
    </row>
    <row r="34" spans="1:4" outlineLevel="1">
      <c r="A34" s="11" t="s">
        <v>28</v>
      </c>
      <c r="B34" s="8" t="s">
        <v>29</v>
      </c>
      <c r="C34" s="12">
        <v>5001</v>
      </c>
      <c r="D34" s="3"/>
    </row>
    <row r="35" spans="1:4" outlineLevel="1">
      <c r="A35" s="11" t="s">
        <v>30</v>
      </c>
      <c r="B35" s="8" t="s">
        <v>31</v>
      </c>
      <c r="C35" s="12">
        <v>26811.554</v>
      </c>
      <c r="D35" s="3"/>
    </row>
    <row r="36" spans="1:4">
      <c r="A36" s="7" t="s">
        <v>32</v>
      </c>
      <c r="B36" s="10" t="s">
        <v>33</v>
      </c>
      <c r="C36" s="9">
        <v>3502</v>
      </c>
      <c r="D36" s="3"/>
    </row>
    <row r="37" spans="1:4" outlineLevel="1">
      <c r="A37" s="11" t="s">
        <v>34</v>
      </c>
      <c r="B37" s="8" t="s">
        <v>35</v>
      </c>
      <c r="C37" s="12">
        <v>3502</v>
      </c>
      <c r="D37" s="3"/>
    </row>
    <row r="38" spans="1:4">
      <c r="A38" s="7" t="s">
        <v>36</v>
      </c>
      <c r="B38" s="10" t="s">
        <v>37</v>
      </c>
      <c r="C38" s="9">
        <v>1730.8</v>
      </c>
      <c r="D38" s="3"/>
    </row>
    <row r="39" spans="1:4" outlineLevel="1">
      <c r="A39" s="11" t="s">
        <v>38</v>
      </c>
      <c r="B39" s="8" t="s">
        <v>39</v>
      </c>
      <c r="C39" s="12">
        <v>1730.8</v>
      </c>
      <c r="D39" s="3"/>
    </row>
    <row r="40" spans="1:4">
      <c r="A40" s="7" t="s">
        <v>40</v>
      </c>
      <c r="B40" s="10" t="s">
        <v>41</v>
      </c>
      <c r="C40" s="9">
        <v>656132.58200000005</v>
      </c>
      <c r="D40" s="3"/>
    </row>
    <row r="41" spans="1:4" outlineLevel="1">
      <c r="A41" s="11" t="s">
        <v>42</v>
      </c>
      <c r="B41" s="8" t="s">
        <v>43</v>
      </c>
      <c r="C41" s="12">
        <v>264954.429</v>
      </c>
      <c r="D41" s="3"/>
    </row>
    <row r="42" spans="1:4" outlineLevel="1">
      <c r="A42" s="11" t="s">
        <v>44</v>
      </c>
      <c r="B42" s="8" t="s">
        <v>45</v>
      </c>
      <c r="C42" s="12">
        <v>308861.94199999998</v>
      </c>
      <c r="D42" s="3"/>
    </row>
    <row r="43" spans="1:4" outlineLevel="1">
      <c r="A43" s="11" t="s">
        <v>46</v>
      </c>
      <c r="B43" s="8" t="s">
        <v>47</v>
      </c>
      <c r="C43" s="12">
        <v>58908.341</v>
      </c>
      <c r="D43" s="3"/>
    </row>
    <row r="44" spans="1:4" ht="21.75" customHeight="1" outlineLevel="1">
      <c r="A44" s="11" t="s">
        <v>48</v>
      </c>
      <c r="B44" s="8" t="s">
        <v>49</v>
      </c>
      <c r="C44" s="12">
        <v>373.95400000000001</v>
      </c>
      <c r="D44" s="3"/>
    </row>
    <row r="45" spans="1:4" outlineLevel="1">
      <c r="A45" s="11" t="s">
        <v>50</v>
      </c>
      <c r="B45" s="8" t="s">
        <v>51</v>
      </c>
      <c r="C45" s="12">
        <v>225</v>
      </c>
      <c r="D45" s="3"/>
    </row>
    <row r="46" spans="1:4" outlineLevel="1">
      <c r="A46" s="11" t="s">
        <v>52</v>
      </c>
      <c r="B46" s="8" t="s">
        <v>53</v>
      </c>
      <c r="C46" s="12">
        <v>22808.916000000001</v>
      </c>
      <c r="D46" s="3"/>
    </row>
    <row r="47" spans="1:4">
      <c r="A47" s="7" t="s">
        <v>54</v>
      </c>
      <c r="B47" s="10" t="s">
        <v>55</v>
      </c>
      <c r="C47" s="9">
        <f>C48+C49</f>
        <v>117294.08499999999</v>
      </c>
      <c r="D47" s="3"/>
    </row>
    <row r="48" spans="1:4" outlineLevel="1">
      <c r="A48" s="11" t="s">
        <v>56</v>
      </c>
      <c r="B48" s="8" t="s">
        <v>57</v>
      </c>
      <c r="C48" s="12">
        <f>97320.385+500</f>
        <v>97820.384999999995</v>
      </c>
      <c r="D48" s="3"/>
    </row>
    <row r="49" spans="1:4" outlineLevel="1">
      <c r="A49" s="11" t="s">
        <v>58</v>
      </c>
      <c r="B49" s="8" t="s">
        <v>59</v>
      </c>
      <c r="C49" s="12">
        <v>19473.7</v>
      </c>
      <c r="D49" s="3"/>
    </row>
    <row r="50" spans="1:4">
      <c r="A50" s="7" t="s">
        <v>60</v>
      </c>
      <c r="B50" s="10" t="s">
        <v>61</v>
      </c>
      <c r="C50" s="9">
        <v>43499.199999999997</v>
      </c>
      <c r="D50" s="3"/>
    </row>
    <row r="51" spans="1:4" outlineLevel="1">
      <c r="A51" s="11" t="s">
        <v>62</v>
      </c>
      <c r="B51" s="8" t="s">
        <v>63</v>
      </c>
      <c r="C51" s="12">
        <v>1760.2</v>
      </c>
      <c r="D51" s="3"/>
    </row>
    <row r="52" spans="1:4" outlineLevel="1">
      <c r="A52" s="11" t="s">
        <v>64</v>
      </c>
      <c r="B52" s="8" t="s">
        <v>65</v>
      </c>
      <c r="C52" s="12">
        <v>11330</v>
      </c>
      <c r="D52" s="3"/>
    </row>
    <row r="53" spans="1:4" outlineLevel="1">
      <c r="A53" s="11" t="s">
        <v>66</v>
      </c>
      <c r="B53" s="8" t="s">
        <v>67</v>
      </c>
      <c r="C53" s="12">
        <v>30409</v>
      </c>
      <c r="D53" s="3"/>
    </row>
    <row r="54" spans="1:4">
      <c r="A54" s="7" t="s">
        <v>68</v>
      </c>
      <c r="B54" s="10" t="s">
        <v>69</v>
      </c>
      <c r="C54" s="9">
        <v>116124.45299999999</v>
      </c>
      <c r="D54" s="3"/>
    </row>
    <row r="55" spans="1:4" outlineLevel="1">
      <c r="A55" s="11" t="s">
        <v>70</v>
      </c>
      <c r="B55" s="8" t="s">
        <v>71</v>
      </c>
      <c r="C55" s="12">
        <v>79817.913</v>
      </c>
      <c r="D55" s="3"/>
    </row>
    <row r="56" spans="1:4" outlineLevel="1">
      <c r="A56" s="11" t="s">
        <v>72</v>
      </c>
      <c r="B56" s="8" t="s">
        <v>73</v>
      </c>
      <c r="C56" s="12">
        <v>32567.85</v>
      </c>
      <c r="D56" s="3"/>
    </row>
    <row r="57" spans="1:4" outlineLevel="1">
      <c r="A57" s="11" t="s">
        <v>74</v>
      </c>
      <c r="B57" s="8" t="s">
        <v>75</v>
      </c>
      <c r="C57" s="12">
        <v>3738.69</v>
      </c>
      <c r="D57" s="3"/>
    </row>
    <row r="58" spans="1:4" ht="31.5">
      <c r="A58" s="7" t="s">
        <v>76</v>
      </c>
      <c r="B58" s="10" t="s">
        <v>77</v>
      </c>
      <c r="C58" s="9">
        <v>2400</v>
      </c>
      <c r="D58" s="3"/>
    </row>
    <row r="59" spans="1:4" outlineLevel="1">
      <c r="A59" s="11" t="s">
        <v>78</v>
      </c>
      <c r="B59" s="8" t="s">
        <v>79</v>
      </c>
      <c r="C59" s="12">
        <v>2400</v>
      </c>
      <c r="D59" s="3"/>
    </row>
    <row r="60" spans="1:4" ht="31.5">
      <c r="A60" s="7" t="s">
        <v>80</v>
      </c>
      <c r="B60" s="10" t="s">
        <v>81</v>
      </c>
      <c r="C60" s="9">
        <f>C61+C62</f>
        <v>22775.67</v>
      </c>
      <c r="D60" s="3"/>
    </row>
    <row r="61" spans="1:4" ht="31.5" outlineLevel="1">
      <c r="A61" s="11" t="s">
        <v>82</v>
      </c>
      <c r="B61" s="8" t="s">
        <v>83</v>
      </c>
      <c r="C61" s="12">
        <v>8508</v>
      </c>
      <c r="D61" s="3"/>
    </row>
    <row r="62" spans="1:4" outlineLevel="1">
      <c r="A62" s="11" t="s">
        <v>84</v>
      </c>
      <c r="B62" s="8" t="s">
        <v>85</v>
      </c>
      <c r="C62" s="12">
        <f>14721.52-453.85</f>
        <v>14267.67</v>
      </c>
      <c r="D62" s="3"/>
    </row>
    <row r="63" spans="1:4" ht="12.75" customHeight="1">
      <c r="A63" s="25"/>
      <c r="B63" s="26"/>
      <c r="C63" s="14"/>
      <c r="D63" s="3"/>
    </row>
    <row r="64" spans="1:4" ht="12.75" customHeight="1">
      <c r="A64" s="3"/>
      <c r="B64" s="3"/>
      <c r="C64" s="3"/>
      <c r="D64" s="3"/>
    </row>
    <row r="65" spans="1:4" ht="15.2" customHeight="1">
      <c r="A65" s="15" t="s">
        <v>101</v>
      </c>
      <c r="B65" s="16"/>
      <c r="C65" s="16"/>
      <c r="D65" s="3"/>
    </row>
  </sheetData>
  <mergeCells count="10">
    <mergeCell ref="A65:C65"/>
    <mergeCell ref="B9:C9"/>
    <mergeCell ref="B10:D10"/>
    <mergeCell ref="B11:D11"/>
    <mergeCell ref="B12:D12"/>
    <mergeCell ref="A14:C14"/>
    <mergeCell ref="A15:C15"/>
    <mergeCell ref="A16:C16"/>
    <mergeCell ref="A17:C17"/>
    <mergeCell ref="A63:B63"/>
  </mergeCells>
  <pageMargins left="1.1811023622047245" right="0.78740157480314965" top="0.78740157480314965" bottom="0.78740157480314965" header="0.39370078740157483" footer="0.51181102362204722"/>
  <pageSetup paperSize="9" scale="6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07.2023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ReportCode&gt;58418FF50B6D4F10B05B105ED16BA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3587E67-18BF-4CDD-85BA-93C400D94E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2023-07-06T07:04:10Z</cp:lastPrinted>
  <dcterms:created xsi:type="dcterms:W3CDTF">2023-07-05T06:12:29Z</dcterms:created>
  <dcterms:modified xsi:type="dcterms:W3CDTF">2023-07-11T13:41:38Z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